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515" windowHeight="72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<sst xmlns="http://schemas.openxmlformats.org/spreadsheetml/2006/main" count="197" uniqueCount="88">
  <si>
    <t>cruiser 1</t>
  </si>
  <si>
    <t>cruiser 2</t>
  </si>
  <si>
    <t>prelicenciés</t>
  </si>
  <si>
    <t>poussins</t>
  </si>
  <si>
    <t>pupilles</t>
  </si>
  <si>
    <t>benjamins</t>
  </si>
  <si>
    <t>minimes</t>
  </si>
  <si>
    <t>cadets</t>
  </si>
  <si>
    <t>total</t>
  </si>
  <si>
    <t>Total</t>
  </si>
  <si>
    <t>Messigny</t>
  </si>
  <si>
    <t>pou/pup F</t>
  </si>
  <si>
    <t>ben/min F</t>
  </si>
  <si>
    <t>MESSIGNY</t>
  </si>
  <si>
    <t>STRASBOURG</t>
  </si>
  <si>
    <t>CHAMPEY</t>
  </si>
  <si>
    <t>SAULON</t>
  </si>
  <si>
    <t>CORNIMONT</t>
  </si>
  <si>
    <t>INSCRIT</t>
  </si>
  <si>
    <t>PRESENT</t>
  </si>
  <si>
    <t>Dif I / P</t>
  </si>
  <si>
    <t>Classés</t>
  </si>
  <si>
    <t>Tableau Inscrtis / Présents</t>
  </si>
  <si>
    <t>PARTICIPATION DES PILOTES</t>
  </si>
  <si>
    <t>Répartition des Filles</t>
  </si>
  <si>
    <t>Filles</t>
  </si>
  <si>
    <t>poussines</t>
  </si>
  <si>
    <t>pupilles F</t>
  </si>
  <si>
    <t>Benjamines</t>
  </si>
  <si>
    <t>minimes F</t>
  </si>
  <si>
    <t>prélicenciées</t>
  </si>
  <si>
    <t>Total / Moyenne</t>
  </si>
  <si>
    <t>moyenne</t>
  </si>
  <si>
    <t>AC SALTUSIEN</t>
  </si>
  <si>
    <t>AUTRES</t>
  </si>
  <si>
    <t>BEAUNE</t>
  </si>
  <si>
    <t>BERTRANGES</t>
  </si>
  <si>
    <t>BESANCON</t>
  </si>
  <si>
    <t>BETTANCOURT</t>
  </si>
  <si>
    <t>CERNAY</t>
  </si>
  <si>
    <t>CHAUMONT</t>
  </si>
  <si>
    <t>COLMAR</t>
  </si>
  <si>
    <t>COUVROT</t>
  </si>
  <si>
    <t>ETUPES</t>
  </si>
  <si>
    <t>FAGNIERES</t>
  </si>
  <si>
    <t>GOLBEY</t>
  </si>
  <si>
    <t>MANDEURE</t>
  </si>
  <si>
    <t>SCHWENHEIM</t>
  </si>
  <si>
    <t>ST AVOLD</t>
  </si>
  <si>
    <t>ST GEORGES</t>
  </si>
  <si>
    <t>TAVAUX</t>
  </si>
  <si>
    <t>VESOUL</t>
  </si>
  <si>
    <t>UC Barisienne</t>
  </si>
  <si>
    <t>Inscriptions par clubs</t>
  </si>
  <si>
    <t>TOTAL</t>
  </si>
  <si>
    <t>MOYENNE</t>
  </si>
  <si>
    <t>Cruiser 1</t>
  </si>
  <si>
    <t>Cruiser 3</t>
  </si>
  <si>
    <t>Mandeure</t>
  </si>
  <si>
    <t>Filles 15 +</t>
  </si>
  <si>
    <t>H 17/29</t>
  </si>
  <si>
    <t>H 30/39</t>
  </si>
  <si>
    <t>H 40+</t>
  </si>
  <si>
    <t>Tableau des inscriptions</t>
  </si>
  <si>
    <t>Tableau de la participation</t>
  </si>
  <si>
    <t>H17/29</t>
  </si>
  <si>
    <t>Filles 15+</t>
  </si>
  <si>
    <t>Manches =&gt;</t>
  </si>
  <si>
    <t>BLD BMX</t>
  </si>
  <si>
    <t>BRST TROYES</t>
  </si>
  <si>
    <t>UVCA TROYES</t>
  </si>
  <si>
    <t>EC BLD</t>
  </si>
  <si>
    <t>ASPTT DIJON</t>
  </si>
  <si>
    <t>BFC</t>
  </si>
  <si>
    <t>%</t>
  </si>
  <si>
    <t>Clubs/Epreuves</t>
  </si>
  <si>
    <t>UVCA</t>
  </si>
  <si>
    <t>BRST</t>
  </si>
  <si>
    <t>BLD</t>
  </si>
  <si>
    <t>Etupes</t>
  </si>
  <si>
    <t>C.N.E 2006=&gt;2018</t>
  </si>
  <si>
    <t>Cruiser 2</t>
  </si>
  <si>
    <t>Pupilles G</t>
  </si>
  <si>
    <t>Homme 40+</t>
  </si>
  <si>
    <t>GRE</t>
  </si>
  <si>
    <t>REPARTITION  REGIONS PAR EPREUVES</t>
  </si>
  <si>
    <t>Auxerre VTT</t>
  </si>
  <si>
    <t>Moyenne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</si>
</sst>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&quot;Vrai&quot;;&quot;Vrai&quot;;&quot;Faux&quot;"/>
    <numFmt numFmtId="178" formatCode="&quot;Actif&quot;;&quot;Actif&quot;;&quot;Inactif&quot;"/>
    <numFmt numFmtId="179" formatCode="[$€-2]\ #,##0.00_);[Red]\([$€-2]\ #,##0.00\)"/>
    <numFmt numFmtId="180" formatCode="0.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20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8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4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44" fillId="0" borderId="10" xfId="0" applyFont="1" applyBorder="1" applyAlignment="1">
      <alignment/>
    </xf>
    <xf numFmtId="2" fontId="0" fillId="0" borderId="10" xfId="0" applyNumberFormat="1" applyBorder="1" applyAlignment="1">
      <alignment horizontal="center"/>
    </xf>
    <xf numFmtId="0" fontId="44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43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44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" fontId="47" fillId="0" borderId="0" xfId="0" applyNumberFormat="1" applyFont="1" applyBorder="1" applyAlignment="1">
      <alignment horizontal="center"/>
    </xf>
    <xf numFmtId="0" fontId="0" fillId="0" borderId="10" xfId="0" applyFill="1" applyBorder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6"/>
          <c:w val="0.96325"/>
          <c:h val="0.954"/>
        </c:manualLayout>
      </c:layout>
      <c:barChart>
        <c:barDir val="col"/>
        <c:grouping val="clustered"/>
        <c:varyColors val="0"/>
        <c:axId val="27968794"/>
        <c:axId val="50392555"/>
      </c:barChart>
      <c:catAx>
        <c:axId val="27968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92555"/>
        <c:crosses val="autoZero"/>
        <c:auto val="1"/>
        <c:lblOffset val="100"/>
        <c:tickLblSkip val="1"/>
        <c:noMultiLvlLbl val="0"/>
      </c:catAx>
      <c:valAx>
        <c:axId val="503925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687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3675"/>
          <c:w val="0.9705"/>
          <c:h val="0.90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Feuil1!$A$5:$M$5</c:f>
              <c:numCache/>
            </c:numRef>
          </c:val>
        </c:ser>
        <c:axId val="50879812"/>
        <c:axId val="55265125"/>
      </c:barChart>
      <c:catAx>
        <c:axId val="50879812"/>
        <c:scaling>
          <c:orientation val="minMax"/>
        </c:scaling>
        <c:axPos val="b"/>
        <c:delete val="1"/>
        <c:majorTickMark val="out"/>
        <c:minorTickMark val="none"/>
        <c:tickLblPos val="nextTo"/>
        <c:crossAx val="55265125"/>
        <c:crosses val="autoZero"/>
        <c:auto val="1"/>
        <c:lblOffset val="100"/>
        <c:tickLblSkip val="1"/>
        <c:noMultiLvlLbl val="0"/>
      </c:catAx>
      <c:valAx>
        <c:axId val="552651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798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9525</xdr:rowOff>
    </xdr:from>
    <xdr:to>
      <xdr:col>10</xdr:col>
      <xdr:colOff>542925</xdr:colOff>
      <xdr:row>25</xdr:row>
      <xdr:rowOff>171450</xdr:rowOff>
    </xdr:to>
    <xdr:graphicFrame>
      <xdr:nvGraphicFramePr>
        <xdr:cNvPr id="1" name="Graphique 6"/>
        <xdr:cNvGraphicFramePr/>
      </xdr:nvGraphicFramePr>
      <xdr:xfrm>
        <a:off x="19050" y="962025"/>
        <a:ext cx="71056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5</xdr:row>
      <xdr:rowOff>9525</xdr:rowOff>
    </xdr:from>
    <xdr:to>
      <xdr:col>13</xdr:col>
      <xdr:colOff>0</xdr:colOff>
      <xdr:row>25</xdr:row>
      <xdr:rowOff>180975</xdr:rowOff>
    </xdr:to>
    <xdr:graphicFrame>
      <xdr:nvGraphicFramePr>
        <xdr:cNvPr id="2" name="Graphique 2"/>
        <xdr:cNvGraphicFramePr/>
      </xdr:nvGraphicFramePr>
      <xdr:xfrm>
        <a:off x="28575" y="962025"/>
        <a:ext cx="8201025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5"/>
  <sheetViews>
    <sheetView tabSelected="1" zoomScalePageLayoutView="0" workbookViewId="0" topLeftCell="A1">
      <selection activeCell="K148" sqref="K148"/>
    </sheetView>
  </sheetViews>
  <sheetFormatPr defaultColWidth="11.421875" defaultRowHeight="15"/>
  <cols>
    <col min="1" max="1" width="11.7109375" style="0" bestFit="1" customWidth="1"/>
    <col min="2" max="2" width="10.421875" style="0" bestFit="1" customWidth="1"/>
    <col min="3" max="3" width="9.421875" style="0" bestFit="1" customWidth="1"/>
    <col min="4" max="4" width="10.57421875" style="0" bestFit="1" customWidth="1"/>
    <col min="5" max="5" width="10.28125" style="0" bestFit="1" customWidth="1"/>
    <col min="6" max="7" width="9.57421875" style="0" bestFit="1" customWidth="1"/>
    <col min="8" max="8" width="10.57421875" style="0" bestFit="1" customWidth="1"/>
    <col min="9" max="9" width="8.7109375" style="0" bestFit="1" customWidth="1"/>
    <col min="10" max="10" width="7.8515625" style="0" bestFit="1" customWidth="1"/>
    <col min="11" max="11" width="8.140625" style="0" customWidth="1"/>
    <col min="12" max="12" width="7.8515625" style="0" bestFit="1" customWidth="1"/>
    <col min="13" max="13" width="8.7109375" style="0" bestFit="1" customWidth="1"/>
    <col min="14" max="14" width="7.8515625" style="0" bestFit="1" customWidth="1"/>
    <col min="15" max="15" width="8.7109375" style="0" bestFit="1" customWidth="1"/>
  </cols>
  <sheetData>
    <row r="1" spans="4:8" ht="15">
      <c r="D1" s="53" t="s">
        <v>80</v>
      </c>
      <c r="E1" s="53"/>
      <c r="F1" s="53"/>
      <c r="G1" s="53"/>
      <c r="H1" s="53"/>
    </row>
    <row r="2" spans="4:8" ht="15" customHeight="1">
      <c r="D2" s="53"/>
      <c r="E2" s="53"/>
      <c r="F2" s="53"/>
      <c r="G2" s="53"/>
      <c r="H2" s="53"/>
    </row>
    <row r="3" ht="15" customHeight="1"/>
    <row r="4" spans="1:13" ht="15">
      <c r="A4" s="8">
        <v>2006</v>
      </c>
      <c r="B4" s="8">
        <v>2007</v>
      </c>
      <c r="C4" s="8">
        <v>2008</v>
      </c>
      <c r="D4" s="8">
        <v>2009</v>
      </c>
      <c r="E4" s="8">
        <v>2010</v>
      </c>
      <c r="F4" s="8">
        <v>2011</v>
      </c>
      <c r="G4" s="8">
        <v>2012</v>
      </c>
      <c r="H4" s="8">
        <v>2013</v>
      </c>
      <c r="I4" s="8">
        <v>2014</v>
      </c>
      <c r="J4" s="8">
        <v>2015</v>
      </c>
      <c r="K4" s="8">
        <v>2016</v>
      </c>
      <c r="L4" s="18">
        <v>2017</v>
      </c>
      <c r="M4" s="3">
        <v>2018</v>
      </c>
    </row>
    <row r="5" spans="1:13" ht="15">
      <c r="A5" s="8">
        <v>296</v>
      </c>
      <c r="B5" s="8">
        <v>289</v>
      </c>
      <c r="C5" s="8">
        <v>303</v>
      </c>
      <c r="D5" s="8">
        <v>338</v>
      </c>
      <c r="E5" s="8">
        <v>375</v>
      </c>
      <c r="F5" s="8">
        <v>437</v>
      </c>
      <c r="G5" s="8">
        <v>432</v>
      </c>
      <c r="H5" s="8">
        <v>412</v>
      </c>
      <c r="I5" s="8">
        <v>472</v>
      </c>
      <c r="J5" s="8">
        <v>417</v>
      </c>
      <c r="K5" s="8">
        <v>404</v>
      </c>
      <c r="L5" s="18">
        <v>434</v>
      </c>
      <c r="M5" s="3">
        <v>394</v>
      </c>
    </row>
    <row r="6" spans="1:11" ht="15">
      <c r="A6" s="60"/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ht="15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</row>
    <row r="8" spans="1:11" ht="15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1:11" ht="15">
      <c r="A9" s="62"/>
      <c r="B9" s="63"/>
      <c r="C9" s="63"/>
      <c r="D9" s="63"/>
      <c r="E9" s="63"/>
      <c r="F9" s="63"/>
      <c r="G9" s="63"/>
      <c r="H9" s="63"/>
      <c r="I9" s="63"/>
      <c r="J9" s="63"/>
      <c r="K9" s="63"/>
    </row>
    <row r="10" spans="1:11" ht="15">
      <c r="A10" s="62"/>
      <c r="B10" s="63"/>
      <c r="C10" s="63"/>
      <c r="D10" s="63"/>
      <c r="E10" s="63"/>
      <c r="F10" s="63"/>
      <c r="G10" s="63"/>
      <c r="H10" s="63"/>
      <c r="I10" s="63"/>
      <c r="J10" s="63"/>
      <c r="K10" s="63"/>
    </row>
    <row r="11" spans="1:11" ht="15">
      <c r="A11" s="62"/>
      <c r="B11" s="63"/>
      <c r="C11" s="63"/>
      <c r="D11" s="63"/>
      <c r="E11" s="63"/>
      <c r="F11" s="63"/>
      <c r="G11" s="63"/>
      <c r="H11" s="63"/>
      <c r="I11" s="63"/>
      <c r="J11" s="63"/>
      <c r="K11" s="63"/>
    </row>
    <row r="12" spans="1:11" ht="15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</row>
    <row r="13" spans="1:11" ht="15">
      <c r="A13" s="62"/>
      <c r="B13" s="63"/>
      <c r="C13" s="63"/>
      <c r="D13" s="63"/>
      <c r="E13" s="63"/>
      <c r="F13" s="63"/>
      <c r="G13" s="63"/>
      <c r="H13" s="63"/>
      <c r="I13" s="63"/>
      <c r="J13" s="63"/>
      <c r="K13" s="63"/>
    </row>
    <row r="14" spans="1:11" ht="15">
      <c r="A14" s="62"/>
      <c r="B14" s="63"/>
      <c r="C14" s="63"/>
      <c r="D14" s="63"/>
      <c r="E14" s="63"/>
      <c r="F14" s="63"/>
      <c r="G14" s="63"/>
      <c r="H14" s="63"/>
      <c r="I14" s="63"/>
      <c r="J14" s="63"/>
      <c r="K14" s="63"/>
    </row>
    <row r="15" spans="1:11" ht="15">
      <c r="A15" s="62"/>
      <c r="B15" s="63"/>
      <c r="C15" s="63"/>
      <c r="D15" s="63"/>
      <c r="E15" s="63"/>
      <c r="F15" s="63"/>
      <c r="G15" s="63"/>
      <c r="H15" s="63"/>
      <c r="I15" s="63"/>
      <c r="J15" s="63"/>
      <c r="K15" s="63"/>
    </row>
    <row r="16" spans="1:11" ht="15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1" ht="15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</row>
    <row r="18" spans="1:11" ht="15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</row>
    <row r="19" spans="1:11" ht="15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</row>
    <row r="20" spans="1:11" ht="15">
      <c r="A20" s="62"/>
      <c r="B20" s="63"/>
      <c r="C20" s="63"/>
      <c r="D20" s="63"/>
      <c r="E20" s="63"/>
      <c r="F20" s="63"/>
      <c r="G20" s="63"/>
      <c r="H20" s="63"/>
      <c r="I20" s="63"/>
      <c r="J20" s="63"/>
      <c r="K20" s="63"/>
    </row>
    <row r="21" spans="1:11" ht="15">
      <c r="A21" s="62"/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1" ht="15">
      <c r="A22" s="62"/>
      <c r="B22" s="63"/>
      <c r="C22" s="63"/>
      <c r="D22" s="63"/>
      <c r="E22" s="63"/>
      <c r="F22" s="63"/>
      <c r="G22" s="63"/>
      <c r="H22" s="63"/>
      <c r="I22" s="63"/>
      <c r="J22" s="63"/>
      <c r="K22" s="63"/>
    </row>
    <row r="23" spans="1:11" ht="15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</row>
    <row r="24" spans="1:11" ht="15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3"/>
    </row>
    <row r="25" spans="1:11" ht="1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</row>
    <row r="26" spans="1:11" ht="15">
      <c r="A26" s="62"/>
      <c r="B26" s="63"/>
      <c r="C26" s="63"/>
      <c r="D26" s="63"/>
      <c r="E26" s="63"/>
      <c r="F26" s="63"/>
      <c r="G26" s="63"/>
      <c r="H26" s="63"/>
      <c r="I26" s="63"/>
      <c r="J26" s="63"/>
      <c r="K26" s="63"/>
    </row>
    <row r="27" spans="1:11" ht="15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1:11" ht="15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1:11" ht="1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pans="1:11" ht="1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1:11" ht="15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</row>
    <row r="32" spans="1:11" ht="15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1:11" ht="15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1:11" ht="15">
      <c r="A34" s="54" t="s">
        <v>63</v>
      </c>
      <c r="B34" s="55"/>
      <c r="C34" s="55"/>
      <c r="D34" s="55"/>
      <c r="E34" s="55"/>
      <c r="F34" s="55"/>
      <c r="G34" s="55"/>
      <c r="H34" s="55"/>
      <c r="I34" s="56"/>
      <c r="J34" s="9"/>
      <c r="K34" s="9"/>
    </row>
    <row r="35" spans="1:11" ht="15">
      <c r="A35" s="57"/>
      <c r="B35" s="58"/>
      <c r="C35" s="58"/>
      <c r="D35" s="58"/>
      <c r="E35" s="58"/>
      <c r="F35" s="58"/>
      <c r="G35" s="58"/>
      <c r="H35" s="58"/>
      <c r="I35" s="59"/>
      <c r="J35" s="9"/>
      <c r="K35" s="9"/>
    </row>
    <row r="36" spans="1:11" ht="15">
      <c r="A36" s="8"/>
      <c r="B36" s="8" t="s">
        <v>76</v>
      </c>
      <c r="C36" s="8" t="s">
        <v>77</v>
      </c>
      <c r="D36" s="8" t="s">
        <v>78</v>
      </c>
      <c r="E36" s="8" t="s">
        <v>58</v>
      </c>
      <c r="F36" s="8" t="s">
        <v>10</v>
      </c>
      <c r="G36" s="8" t="s">
        <v>79</v>
      </c>
      <c r="H36" s="8"/>
      <c r="I36" s="3" t="s">
        <v>8</v>
      </c>
      <c r="J36" s="9"/>
      <c r="K36" s="9"/>
    </row>
    <row r="37" spans="1:9" ht="15">
      <c r="A37" s="1" t="s">
        <v>56</v>
      </c>
      <c r="B37" s="1">
        <v>5</v>
      </c>
      <c r="C37" s="1">
        <v>6</v>
      </c>
      <c r="D37" s="1">
        <v>5</v>
      </c>
      <c r="E37" s="1">
        <v>4</v>
      </c>
      <c r="F37" s="1">
        <v>7</v>
      </c>
      <c r="G37" s="1">
        <v>3</v>
      </c>
      <c r="H37" s="1"/>
      <c r="I37" s="1">
        <f aca="true" t="shared" si="0" ref="I37:I51">SUM(B37:H37)</f>
        <v>30</v>
      </c>
    </row>
    <row r="38" spans="1:9" ht="15">
      <c r="A38" s="1" t="s">
        <v>1</v>
      </c>
      <c r="B38" s="1">
        <v>11</v>
      </c>
      <c r="C38" s="1">
        <v>9</v>
      </c>
      <c r="D38" s="1">
        <v>13</v>
      </c>
      <c r="E38" s="1">
        <v>11</v>
      </c>
      <c r="F38" s="1">
        <v>12</v>
      </c>
      <c r="G38" s="1">
        <v>10</v>
      </c>
      <c r="H38" s="1"/>
      <c r="I38" s="1">
        <f t="shared" si="0"/>
        <v>66</v>
      </c>
    </row>
    <row r="39" spans="1:9" ht="15">
      <c r="A39" s="2" t="s">
        <v>57</v>
      </c>
      <c r="B39" s="1">
        <v>26</v>
      </c>
      <c r="C39" s="1">
        <v>18</v>
      </c>
      <c r="D39" s="1">
        <v>30</v>
      </c>
      <c r="E39" s="1">
        <v>27</v>
      </c>
      <c r="F39" s="1">
        <v>24</v>
      </c>
      <c r="G39" s="1">
        <v>21</v>
      </c>
      <c r="H39" s="1"/>
      <c r="I39" s="1">
        <f t="shared" si="0"/>
        <v>146</v>
      </c>
    </row>
    <row r="40" spans="1:9" ht="15">
      <c r="A40" s="1" t="s">
        <v>2</v>
      </c>
      <c r="B40" s="1">
        <v>17</v>
      </c>
      <c r="C40" s="1">
        <v>22</v>
      </c>
      <c r="D40" s="1">
        <v>29</v>
      </c>
      <c r="E40" s="1">
        <v>29</v>
      </c>
      <c r="F40" s="1">
        <v>33</v>
      </c>
      <c r="G40" s="1">
        <v>27</v>
      </c>
      <c r="H40" s="1"/>
      <c r="I40" s="1">
        <f t="shared" si="0"/>
        <v>157</v>
      </c>
    </row>
    <row r="41" spans="1:9" ht="15">
      <c r="A41" s="1" t="s">
        <v>3</v>
      </c>
      <c r="B41" s="1">
        <v>37</v>
      </c>
      <c r="C41" s="1">
        <v>38</v>
      </c>
      <c r="D41" s="1">
        <v>46</v>
      </c>
      <c r="E41" s="1">
        <v>45</v>
      </c>
      <c r="F41" s="1">
        <v>54</v>
      </c>
      <c r="G41" s="1">
        <v>43</v>
      </c>
      <c r="H41" s="1"/>
      <c r="I41" s="1">
        <f t="shared" si="0"/>
        <v>263</v>
      </c>
    </row>
    <row r="42" spans="1:9" ht="15">
      <c r="A42" s="1" t="s">
        <v>11</v>
      </c>
      <c r="B42" s="1">
        <v>17</v>
      </c>
      <c r="C42" s="1">
        <v>18</v>
      </c>
      <c r="D42" s="1">
        <v>21</v>
      </c>
      <c r="E42" s="1">
        <v>19</v>
      </c>
      <c r="F42" s="1">
        <v>18</v>
      </c>
      <c r="G42" s="1">
        <v>16</v>
      </c>
      <c r="H42" s="1"/>
      <c r="I42" s="1">
        <f t="shared" si="0"/>
        <v>109</v>
      </c>
    </row>
    <row r="43" spans="1:9" ht="15">
      <c r="A43" s="1" t="s">
        <v>4</v>
      </c>
      <c r="B43" s="1">
        <v>52</v>
      </c>
      <c r="C43" s="1">
        <v>46</v>
      </c>
      <c r="D43" s="1">
        <v>60</v>
      </c>
      <c r="E43" s="1">
        <v>57</v>
      </c>
      <c r="F43" s="1">
        <v>56</v>
      </c>
      <c r="G43" s="1">
        <v>50</v>
      </c>
      <c r="H43" s="1"/>
      <c r="I43" s="1">
        <f t="shared" si="0"/>
        <v>321</v>
      </c>
    </row>
    <row r="44" spans="1:9" ht="15">
      <c r="A44" s="1" t="s">
        <v>5</v>
      </c>
      <c r="B44" s="1">
        <v>54</v>
      </c>
      <c r="C44" s="1">
        <v>52</v>
      </c>
      <c r="D44" s="1">
        <v>57</v>
      </c>
      <c r="E44" s="1">
        <v>57</v>
      </c>
      <c r="F44" s="1">
        <v>51</v>
      </c>
      <c r="G44" s="1">
        <v>44</v>
      </c>
      <c r="H44" s="1"/>
      <c r="I44" s="1">
        <f t="shared" si="0"/>
        <v>315</v>
      </c>
    </row>
    <row r="45" spans="1:9" ht="15">
      <c r="A45" s="1" t="s">
        <v>12</v>
      </c>
      <c r="B45" s="1">
        <v>17</v>
      </c>
      <c r="C45" s="1">
        <v>15</v>
      </c>
      <c r="D45" s="1">
        <v>16</v>
      </c>
      <c r="E45" s="1">
        <v>13</v>
      </c>
      <c r="F45" s="1">
        <v>14</v>
      </c>
      <c r="G45" s="1">
        <v>13</v>
      </c>
      <c r="H45" s="1"/>
      <c r="I45" s="1">
        <f t="shared" si="0"/>
        <v>88</v>
      </c>
    </row>
    <row r="46" spans="1:9" ht="15">
      <c r="A46" s="1" t="s">
        <v>6</v>
      </c>
      <c r="B46" s="1">
        <v>54</v>
      </c>
      <c r="C46" s="1">
        <v>39</v>
      </c>
      <c r="D46" s="1">
        <v>43</v>
      </c>
      <c r="E46" s="1">
        <v>38</v>
      </c>
      <c r="F46" s="1">
        <v>45</v>
      </c>
      <c r="G46" s="1">
        <v>37</v>
      </c>
      <c r="H46" s="1"/>
      <c r="I46" s="1">
        <f t="shared" si="0"/>
        <v>256</v>
      </c>
    </row>
    <row r="47" spans="1:9" ht="15">
      <c r="A47" s="1" t="s">
        <v>7</v>
      </c>
      <c r="B47" s="1">
        <v>51</v>
      </c>
      <c r="C47" s="1">
        <v>38</v>
      </c>
      <c r="D47" s="1">
        <v>40</v>
      </c>
      <c r="E47" s="1">
        <v>27</v>
      </c>
      <c r="F47" s="1">
        <v>32</v>
      </c>
      <c r="G47" s="1">
        <v>24</v>
      </c>
      <c r="H47" s="1"/>
      <c r="I47" s="1">
        <f t="shared" si="0"/>
        <v>212</v>
      </c>
    </row>
    <row r="48" spans="1:9" ht="15">
      <c r="A48" s="1" t="s">
        <v>59</v>
      </c>
      <c r="B48" s="1">
        <v>10</v>
      </c>
      <c r="C48" s="1">
        <v>15</v>
      </c>
      <c r="D48" s="1">
        <v>19</v>
      </c>
      <c r="E48" s="1">
        <v>13</v>
      </c>
      <c r="F48" s="1">
        <v>13</v>
      </c>
      <c r="G48" s="1">
        <v>9</v>
      </c>
      <c r="H48" s="1"/>
      <c r="I48" s="1">
        <f t="shared" si="0"/>
        <v>79</v>
      </c>
    </row>
    <row r="49" spans="1:9" ht="15">
      <c r="A49" s="1" t="s">
        <v>60</v>
      </c>
      <c r="B49" s="1">
        <v>29</v>
      </c>
      <c r="C49" s="1">
        <v>23</v>
      </c>
      <c r="D49" s="1">
        <v>26</v>
      </c>
      <c r="E49" s="1">
        <v>31</v>
      </c>
      <c r="F49" s="1">
        <v>23</v>
      </c>
      <c r="G49" s="1">
        <v>17</v>
      </c>
      <c r="H49" s="1"/>
      <c r="I49" s="1">
        <f t="shared" si="0"/>
        <v>149</v>
      </c>
    </row>
    <row r="50" spans="1:9" ht="15">
      <c r="A50" s="1" t="s">
        <v>61</v>
      </c>
      <c r="B50" s="1">
        <v>9</v>
      </c>
      <c r="C50" s="1">
        <v>10</v>
      </c>
      <c r="D50" s="1">
        <v>8</v>
      </c>
      <c r="E50" s="1">
        <v>9</v>
      </c>
      <c r="F50" s="1">
        <v>8</v>
      </c>
      <c r="G50" s="1">
        <v>7</v>
      </c>
      <c r="H50" s="1"/>
      <c r="I50" s="1">
        <f t="shared" si="0"/>
        <v>51</v>
      </c>
    </row>
    <row r="51" spans="1:9" ht="15">
      <c r="A51" s="18" t="s">
        <v>62</v>
      </c>
      <c r="B51" s="18">
        <v>21</v>
      </c>
      <c r="C51" s="18">
        <v>19</v>
      </c>
      <c r="D51" s="18">
        <v>23</v>
      </c>
      <c r="E51" s="18">
        <v>20</v>
      </c>
      <c r="F51" s="18">
        <v>19</v>
      </c>
      <c r="G51" s="18">
        <v>18</v>
      </c>
      <c r="H51" s="18"/>
      <c r="I51" s="18">
        <f t="shared" si="0"/>
        <v>120</v>
      </c>
    </row>
    <row r="52" spans="1:9" ht="15">
      <c r="A52" s="3" t="s">
        <v>9</v>
      </c>
      <c r="B52" s="1">
        <f aca="true" t="shared" si="1" ref="B52:I52">SUM(B37:B51)</f>
        <v>410</v>
      </c>
      <c r="C52" s="1">
        <f>SUM(C37:C51)</f>
        <v>368</v>
      </c>
      <c r="D52" s="1">
        <f t="shared" si="1"/>
        <v>436</v>
      </c>
      <c r="E52" s="1">
        <f t="shared" si="1"/>
        <v>400</v>
      </c>
      <c r="F52" s="1">
        <f t="shared" si="1"/>
        <v>409</v>
      </c>
      <c r="G52" s="1">
        <f t="shared" si="1"/>
        <v>339</v>
      </c>
      <c r="H52" s="1">
        <f t="shared" si="1"/>
        <v>0</v>
      </c>
      <c r="I52" s="1">
        <f t="shared" si="1"/>
        <v>2362</v>
      </c>
    </row>
    <row r="53" spans="2:8" ht="15">
      <c r="B53" s="65">
        <f>SUM(B52:H52)</f>
        <v>2362</v>
      </c>
      <c r="C53" s="65"/>
      <c r="D53" s="65"/>
      <c r="E53" s="65"/>
      <c r="F53" s="65"/>
      <c r="G53" s="65"/>
      <c r="H53" s="65"/>
    </row>
    <row r="54" spans="2:8" ht="15">
      <c r="B54" s="66">
        <f>SUM(B53/6)</f>
        <v>393.6666666666667</v>
      </c>
      <c r="C54" s="66"/>
      <c r="D54" s="66"/>
      <c r="E54" s="66"/>
      <c r="F54" s="66"/>
      <c r="G54" s="66"/>
      <c r="H54" s="66"/>
    </row>
    <row r="55" spans="2:8" ht="15">
      <c r="B55" s="6"/>
      <c r="C55" s="6"/>
      <c r="D55" s="6"/>
      <c r="E55" s="6"/>
      <c r="F55" s="6"/>
      <c r="G55" s="6"/>
      <c r="H55" s="6"/>
    </row>
    <row r="56" spans="2:8" ht="15">
      <c r="B56" s="6"/>
      <c r="C56" s="6"/>
      <c r="D56" s="6"/>
      <c r="E56" s="6"/>
      <c r="F56" s="6"/>
      <c r="G56" s="6"/>
      <c r="H56" s="6"/>
    </row>
    <row r="57" spans="2:8" ht="15">
      <c r="B57" s="6"/>
      <c r="C57" s="6"/>
      <c r="D57" s="6"/>
      <c r="E57" s="6"/>
      <c r="F57" s="6"/>
      <c r="G57" s="6"/>
      <c r="H57" s="6"/>
    </row>
    <row r="58" spans="2:8" ht="15">
      <c r="B58" s="6"/>
      <c r="C58" s="6"/>
      <c r="D58" s="6"/>
      <c r="E58" s="6"/>
      <c r="F58" s="6"/>
      <c r="G58" s="6"/>
      <c r="H58" s="6"/>
    </row>
    <row r="59" spans="2:8" ht="15">
      <c r="B59" s="6"/>
      <c r="C59" s="6"/>
      <c r="D59" s="6"/>
      <c r="E59" s="6"/>
      <c r="F59" s="6"/>
      <c r="G59" s="6"/>
      <c r="H59" s="6"/>
    </row>
    <row r="60" spans="2:8" ht="15">
      <c r="B60" s="6"/>
      <c r="C60" s="6"/>
      <c r="D60" s="6"/>
      <c r="E60" s="6"/>
      <c r="F60" s="6"/>
      <c r="G60" s="6"/>
      <c r="H60" s="6"/>
    </row>
    <row r="61" spans="2:8" ht="15">
      <c r="B61" s="6"/>
      <c r="C61" s="6"/>
      <c r="D61" s="6"/>
      <c r="E61" s="6"/>
      <c r="F61" s="6"/>
      <c r="G61" s="6"/>
      <c r="H61" s="6"/>
    </row>
    <row r="62" spans="2:8" ht="15">
      <c r="B62" s="6"/>
      <c r="C62" s="6"/>
      <c r="D62" s="6"/>
      <c r="E62" s="6"/>
      <c r="F62" s="6"/>
      <c r="G62" s="6"/>
      <c r="H62" s="6"/>
    </row>
    <row r="63" spans="2:8" ht="15">
      <c r="B63" s="6"/>
      <c r="C63" s="6"/>
      <c r="D63" s="6"/>
      <c r="E63" s="6"/>
      <c r="F63" s="6"/>
      <c r="G63" s="6"/>
      <c r="H63" s="6"/>
    </row>
    <row r="64" spans="2:8" ht="15">
      <c r="B64" s="6"/>
      <c r="C64" s="6"/>
      <c r="D64" s="6"/>
      <c r="E64" s="6"/>
      <c r="F64" s="6"/>
      <c r="G64" s="6"/>
      <c r="H64" s="6"/>
    </row>
    <row r="65" spans="2:8" ht="15">
      <c r="B65" s="6"/>
      <c r="C65" s="6"/>
      <c r="D65" s="6"/>
      <c r="E65" s="6"/>
      <c r="F65" s="6"/>
      <c r="G65" s="6"/>
      <c r="H65" s="6"/>
    </row>
    <row r="67" spans="1:9" ht="15">
      <c r="A67" s="64" t="s">
        <v>64</v>
      </c>
      <c r="B67" s="64"/>
      <c r="C67" s="64"/>
      <c r="D67" s="64"/>
      <c r="E67" s="64"/>
      <c r="F67" s="64"/>
      <c r="G67" s="64"/>
      <c r="H67" s="64"/>
      <c r="I67" s="64"/>
    </row>
    <row r="68" spans="1:9" ht="15">
      <c r="A68" s="64"/>
      <c r="B68" s="64"/>
      <c r="C68" s="64"/>
      <c r="D68" s="64"/>
      <c r="E68" s="64"/>
      <c r="F68" s="64"/>
      <c r="G68" s="64"/>
      <c r="H68" s="64"/>
      <c r="I68" s="64"/>
    </row>
    <row r="70" spans="1:9" ht="15">
      <c r="A70" s="4"/>
      <c r="B70" s="41" t="s">
        <v>76</v>
      </c>
      <c r="C70" s="41" t="s">
        <v>77</v>
      </c>
      <c r="D70" s="41" t="s">
        <v>78</v>
      </c>
      <c r="E70" s="41" t="s">
        <v>58</v>
      </c>
      <c r="F70" s="41" t="s">
        <v>10</v>
      </c>
      <c r="G70" s="41" t="s">
        <v>79</v>
      </c>
      <c r="H70" s="18"/>
      <c r="I70" s="3" t="s">
        <v>8</v>
      </c>
    </row>
    <row r="71" spans="1:9" ht="15">
      <c r="A71" s="4" t="s">
        <v>0</v>
      </c>
      <c r="B71" s="4">
        <v>4</v>
      </c>
      <c r="C71" s="4">
        <v>6</v>
      </c>
      <c r="D71" s="4">
        <v>5</v>
      </c>
      <c r="E71" s="4">
        <v>3</v>
      </c>
      <c r="F71" s="4">
        <v>7</v>
      </c>
      <c r="G71" s="4">
        <v>3</v>
      </c>
      <c r="H71" s="4"/>
      <c r="I71" s="4">
        <f aca="true" t="shared" si="2" ref="I71:I84">SUM(B71:H71)</f>
        <v>28</v>
      </c>
    </row>
    <row r="72" spans="1:9" ht="15">
      <c r="A72" s="4" t="s">
        <v>1</v>
      </c>
      <c r="B72" s="4">
        <v>11</v>
      </c>
      <c r="C72" s="4">
        <v>9</v>
      </c>
      <c r="D72" s="4">
        <v>13</v>
      </c>
      <c r="E72" s="4">
        <v>11</v>
      </c>
      <c r="F72" s="4">
        <v>12</v>
      </c>
      <c r="G72" s="4">
        <v>8</v>
      </c>
      <c r="H72" s="4"/>
      <c r="I72" s="4">
        <f t="shared" si="2"/>
        <v>64</v>
      </c>
    </row>
    <row r="73" spans="1:9" ht="15">
      <c r="A73" s="2" t="s">
        <v>57</v>
      </c>
      <c r="B73" s="4">
        <v>25</v>
      </c>
      <c r="C73" s="4">
        <v>18</v>
      </c>
      <c r="D73" s="4">
        <v>29</v>
      </c>
      <c r="E73" s="4">
        <v>25</v>
      </c>
      <c r="F73" s="4">
        <v>24</v>
      </c>
      <c r="G73" s="4">
        <v>20</v>
      </c>
      <c r="H73" s="4"/>
      <c r="I73" s="4">
        <f t="shared" si="2"/>
        <v>141</v>
      </c>
    </row>
    <row r="74" spans="1:9" ht="15">
      <c r="A74" s="4" t="s">
        <v>2</v>
      </c>
      <c r="B74" s="4">
        <v>14</v>
      </c>
      <c r="C74" s="4">
        <v>22</v>
      </c>
      <c r="D74" s="4">
        <v>29</v>
      </c>
      <c r="E74" s="4">
        <v>29</v>
      </c>
      <c r="F74" s="4">
        <v>31</v>
      </c>
      <c r="G74" s="4">
        <v>27</v>
      </c>
      <c r="H74" s="4"/>
      <c r="I74" s="4">
        <f t="shared" si="2"/>
        <v>152</v>
      </c>
    </row>
    <row r="75" spans="1:9" ht="15">
      <c r="A75" s="4" t="s">
        <v>3</v>
      </c>
      <c r="B75" s="4">
        <v>36</v>
      </c>
      <c r="C75" s="4">
        <v>37</v>
      </c>
      <c r="D75" s="4">
        <v>45</v>
      </c>
      <c r="E75" s="4">
        <v>41</v>
      </c>
      <c r="F75" s="4">
        <v>56</v>
      </c>
      <c r="G75" s="4">
        <v>42</v>
      </c>
      <c r="H75" s="4"/>
      <c r="I75" s="4">
        <f t="shared" si="2"/>
        <v>257</v>
      </c>
    </row>
    <row r="76" spans="1:9" ht="15">
      <c r="A76" s="4" t="s">
        <v>11</v>
      </c>
      <c r="B76" s="4">
        <v>17</v>
      </c>
      <c r="C76" s="4">
        <v>18</v>
      </c>
      <c r="D76" s="4">
        <v>21</v>
      </c>
      <c r="E76" s="4">
        <v>1</v>
      </c>
      <c r="F76" s="4">
        <v>18</v>
      </c>
      <c r="G76" s="4">
        <v>16</v>
      </c>
      <c r="H76" s="4"/>
      <c r="I76" s="4">
        <f t="shared" si="2"/>
        <v>91</v>
      </c>
    </row>
    <row r="77" spans="1:9" ht="15">
      <c r="A77" s="4" t="s">
        <v>4</v>
      </c>
      <c r="B77" s="4">
        <v>50</v>
      </c>
      <c r="C77" s="4">
        <v>45</v>
      </c>
      <c r="D77" s="4">
        <v>59</v>
      </c>
      <c r="E77" s="4">
        <v>55</v>
      </c>
      <c r="F77" s="4">
        <v>54</v>
      </c>
      <c r="G77" s="4">
        <v>50</v>
      </c>
      <c r="H77" s="4"/>
      <c r="I77" s="4">
        <f t="shared" si="2"/>
        <v>313</v>
      </c>
    </row>
    <row r="78" spans="1:9" ht="15">
      <c r="A78" s="4" t="s">
        <v>5</v>
      </c>
      <c r="B78" s="4">
        <v>55</v>
      </c>
      <c r="C78" s="4">
        <v>52</v>
      </c>
      <c r="D78" s="4">
        <v>57</v>
      </c>
      <c r="E78" s="4">
        <v>54</v>
      </c>
      <c r="F78" s="4">
        <v>50</v>
      </c>
      <c r="G78" s="4">
        <v>42</v>
      </c>
      <c r="H78" s="4"/>
      <c r="I78" s="4">
        <f t="shared" si="2"/>
        <v>310</v>
      </c>
    </row>
    <row r="79" spans="1:9" ht="15">
      <c r="A79" s="4" t="s">
        <v>12</v>
      </c>
      <c r="B79" s="4">
        <v>17</v>
      </c>
      <c r="C79" s="4">
        <v>15</v>
      </c>
      <c r="D79" s="4">
        <v>16</v>
      </c>
      <c r="E79" s="4">
        <v>13</v>
      </c>
      <c r="F79" s="4">
        <v>14</v>
      </c>
      <c r="G79" s="4">
        <v>13</v>
      </c>
      <c r="H79" s="4"/>
      <c r="I79" s="4">
        <f t="shared" si="2"/>
        <v>88</v>
      </c>
    </row>
    <row r="80" spans="1:9" ht="15">
      <c r="A80" s="4" t="s">
        <v>6</v>
      </c>
      <c r="B80" s="4">
        <v>52</v>
      </c>
      <c r="C80" s="4">
        <v>39</v>
      </c>
      <c r="D80" s="4">
        <v>43</v>
      </c>
      <c r="E80" s="4">
        <v>37</v>
      </c>
      <c r="F80" s="4">
        <v>42</v>
      </c>
      <c r="G80" s="4">
        <v>36</v>
      </c>
      <c r="H80" s="4"/>
      <c r="I80" s="4">
        <f t="shared" si="2"/>
        <v>249</v>
      </c>
    </row>
    <row r="81" spans="1:9" ht="15">
      <c r="A81" s="4" t="s">
        <v>7</v>
      </c>
      <c r="B81" s="4">
        <v>48</v>
      </c>
      <c r="C81" s="4">
        <v>38</v>
      </c>
      <c r="D81" s="4">
        <v>39</v>
      </c>
      <c r="E81" s="4">
        <v>26</v>
      </c>
      <c r="F81" s="4">
        <v>31</v>
      </c>
      <c r="G81" s="4">
        <v>23</v>
      </c>
      <c r="H81" s="4"/>
      <c r="I81" s="4">
        <f t="shared" si="2"/>
        <v>205</v>
      </c>
    </row>
    <row r="82" spans="1:9" ht="15">
      <c r="A82" s="4" t="s">
        <v>59</v>
      </c>
      <c r="B82" s="4">
        <v>10</v>
      </c>
      <c r="C82" s="4">
        <v>15</v>
      </c>
      <c r="D82" s="4">
        <v>19</v>
      </c>
      <c r="E82" s="4">
        <v>12</v>
      </c>
      <c r="F82" s="4">
        <v>13</v>
      </c>
      <c r="G82" s="4">
        <v>9</v>
      </c>
      <c r="H82" s="4"/>
      <c r="I82" s="4">
        <f t="shared" si="2"/>
        <v>78</v>
      </c>
    </row>
    <row r="83" spans="1:9" ht="15">
      <c r="A83" s="4" t="s">
        <v>65</v>
      </c>
      <c r="B83" s="4">
        <v>28</v>
      </c>
      <c r="C83" s="4">
        <v>23</v>
      </c>
      <c r="D83" s="4">
        <v>26</v>
      </c>
      <c r="E83" s="4">
        <v>29</v>
      </c>
      <c r="F83" s="4">
        <v>24</v>
      </c>
      <c r="G83" s="4">
        <v>15</v>
      </c>
      <c r="H83" s="4"/>
      <c r="I83" s="4">
        <f t="shared" si="2"/>
        <v>145</v>
      </c>
    </row>
    <row r="84" spans="1:9" ht="15">
      <c r="A84" s="4" t="s">
        <v>61</v>
      </c>
      <c r="B84" s="4">
        <v>9</v>
      </c>
      <c r="C84" s="4">
        <v>10</v>
      </c>
      <c r="D84" s="4">
        <v>8</v>
      </c>
      <c r="E84" s="4">
        <v>9</v>
      </c>
      <c r="F84" s="4">
        <v>8</v>
      </c>
      <c r="G84" s="4">
        <v>7</v>
      </c>
      <c r="H84" s="4"/>
      <c r="I84" s="4">
        <f t="shared" si="2"/>
        <v>51</v>
      </c>
    </row>
    <row r="85" spans="1:9" ht="15">
      <c r="A85" s="18" t="s">
        <v>62</v>
      </c>
      <c r="B85" s="18">
        <v>21</v>
      </c>
      <c r="C85" s="18">
        <v>19</v>
      </c>
      <c r="D85" s="18">
        <v>22</v>
      </c>
      <c r="E85" s="18">
        <v>19</v>
      </c>
      <c r="F85" s="18">
        <v>19</v>
      </c>
      <c r="G85" s="18">
        <v>17</v>
      </c>
      <c r="H85" s="18"/>
      <c r="I85" s="18">
        <f>SUM(B85:H85)</f>
        <v>117</v>
      </c>
    </row>
    <row r="86" spans="1:9" ht="15">
      <c r="A86" s="3" t="s">
        <v>9</v>
      </c>
      <c r="B86" s="4">
        <f aca="true" t="shared" si="3" ref="B86:G86">SUM(B71:B85)</f>
        <v>397</v>
      </c>
      <c r="C86" s="44">
        <f t="shared" si="3"/>
        <v>366</v>
      </c>
      <c r="D86" s="44">
        <f t="shared" si="3"/>
        <v>431</v>
      </c>
      <c r="E86" s="44">
        <f t="shared" si="3"/>
        <v>364</v>
      </c>
      <c r="F86" s="44">
        <f t="shared" si="3"/>
        <v>403</v>
      </c>
      <c r="G86" s="44">
        <f t="shared" si="3"/>
        <v>328</v>
      </c>
      <c r="H86" s="18"/>
      <c r="I86" s="4">
        <f>SUM(I71:I85)</f>
        <v>2289</v>
      </c>
    </row>
    <row r="87" spans="2:8" ht="15">
      <c r="B87" s="65">
        <f>SUM(B86:H86)</f>
        <v>2289</v>
      </c>
      <c r="C87" s="65"/>
      <c r="D87" s="65"/>
      <c r="E87" s="65"/>
      <c r="F87" s="65"/>
      <c r="G87" s="65"/>
      <c r="H87" s="65"/>
    </row>
    <row r="88" spans="2:8" ht="15">
      <c r="B88" s="66">
        <f>SUM(B87/6)</f>
        <v>381.5</v>
      </c>
      <c r="C88" s="66"/>
      <c r="D88" s="66"/>
      <c r="E88" s="66"/>
      <c r="F88" s="66"/>
      <c r="G88" s="66"/>
      <c r="H88" s="66"/>
    </row>
    <row r="89" spans="2:8" ht="15">
      <c r="B89" s="6"/>
      <c r="C89" s="6"/>
      <c r="D89" s="6"/>
      <c r="E89" s="6"/>
      <c r="F89" s="6"/>
      <c r="G89" s="6"/>
      <c r="H89" s="6"/>
    </row>
    <row r="90" spans="2:8" ht="15">
      <c r="B90" s="6"/>
      <c r="C90" s="6"/>
      <c r="D90" s="6"/>
      <c r="E90" s="6"/>
      <c r="F90" s="6"/>
      <c r="G90" s="6"/>
      <c r="H90" s="6"/>
    </row>
    <row r="91" spans="2:8" ht="15">
      <c r="B91" s="6"/>
      <c r="C91" s="6"/>
      <c r="D91" s="6"/>
      <c r="E91" s="6"/>
      <c r="F91" s="6"/>
      <c r="G91" s="6"/>
      <c r="H91" s="6"/>
    </row>
    <row r="92" spans="2:8" ht="15">
      <c r="B92" s="6"/>
      <c r="C92" s="6"/>
      <c r="D92" s="6"/>
      <c r="E92" s="6"/>
      <c r="F92" s="6"/>
      <c r="G92" s="6"/>
      <c r="H92" s="6"/>
    </row>
    <row r="93" spans="2:8" ht="15">
      <c r="B93" s="6"/>
      <c r="C93" s="6"/>
      <c r="D93" s="6"/>
      <c r="E93" s="6"/>
      <c r="F93" s="6"/>
      <c r="G93" s="6"/>
      <c r="H93" s="6"/>
    </row>
    <row r="94" spans="2:8" ht="15">
      <c r="B94" s="6"/>
      <c r="C94" s="6"/>
      <c r="D94" s="6"/>
      <c r="E94" s="6"/>
      <c r="F94" s="6"/>
      <c r="G94" s="6"/>
      <c r="H94" s="6"/>
    </row>
    <row r="95" spans="2:8" ht="15">
      <c r="B95" s="6"/>
      <c r="C95" s="6"/>
      <c r="D95" s="6"/>
      <c r="E95" s="6"/>
      <c r="F95" s="6"/>
      <c r="G95" s="6"/>
      <c r="H95" s="6"/>
    </row>
    <row r="96" spans="2:8" ht="15">
      <c r="B96" s="6"/>
      <c r="C96" s="6"/>
      <c r="D96" s="6"/>
      <c r="E96" s="6"/>
      <c r="F96" s="6"/>
      <c r="G96" s="6"/>
      <c r="H96" s="6"/>
    </row>
    <row r="97" spans="2:8" ht="15">
      <c r="B97" s="6"/>
      <c r="C97" s="6"/>
      <c r="D97" s="6"/>
      <c r="E97" s="6"/>
      <c r="F97" s="6"/>
      <c r="G97" s="6"/>
      <c r="H97" s="6"/>
    </row>
    <row r="98" spans="2:8" ht="15">
      <c r="B98" s="6"/>
      <c r="C98" s="6"/>
      <c r="D98" s="6"/>
      <c r="E98" s="6"/>
      <c r="F98" s="6"/>
      <c r="G98" s="6"/>
      <c r="H98" s="6"/>
    </row>
    <row r="99" spans="2:8" ht="15">
      <c r="B99" s="6"/>
      <c r="C99" s="6"/>
      <c r="D99" s="6"/>
      <c r="E99" s="6"/>
      <c r="F99" s="6"/>
      <c r="G99" s="6"/>
      <c r="H99" s="6"/>
    </row>
    <row r="100" spans="2:9" ht="15">
      <c r="B100" s="6"/>
      <c r="C100" s="6"/>
      <c r="D100" s="6"/>
      <c r="E100" s="79" t="s">
        <v>22</v>
      </c>
      <c r="F100" s="79"/>
      <c r="G100" s="79"/>
      <c r="H100" s="79"/>
      <c r="I100" s="79"/>
    </row>
    <row r="101" spans="5:9" ht="15">
      <c r="E101" s="79"/>
      <c r="F101" s="79"/>
      <c r="G101" s="79"/>
      <c r="H101" s="79"/>
      <c r="I101" s="79"/>
    </row>
    <row r="103" spans="1:15" ht="15">
      <c r="A103" s="69"/>
      <c r="B103" s="67" t="s">
        <v>76</v>
      </c>
      <c r="C103" s="68"/>
      <c r="D103" s="67" t="s">
        <v>77</v>
      </c>
      <c r="E103" s="68"/>
      <c r="F103" s="67" t="s">
        <v>78</v>
      </c>
      <c r="G103" s="68"/>
      <c r="H103" s="67" t="s">
        <v>58</v>
      </c>
      <c r="I103" s="68"/>
      <c r="J103" s="67" t="s">
        <v>10</v>
      </c>
      <c r="K103" s="68"/>
      <c r="L103" s="67" t="s">
        <v>79</v>
      </c>
      <c r="M103" s="68"/>
      <c r="N103" s="67"/>
      <c r="O103" s="68"/>
    </row>
    <row r="104" spans="1:15" ht="15">
      <c r="A104" s="70"/>
      <c r="B104" s="5" t="s">
        <v>18</v>
      </c>
      <c r="C104" s="5" t="s">
        <v>19</v>
      </c>
      <c r="D104" s="5" t="s">
        <v>18</v>
      </c>
      <c r="E104" s="5" t="s">
        <v>19</v>
      </c>
      <c r="F104" s="5" t="s">
        <v>18</v>
      </c>
      <c r="G104" s="5" t="s">
        <v>19</v>
      </c>
      <c r="H104" s="5" t="s">
        <v>18</v>
      </c>
      <c r="I104" s="5" t="s">
        <v>19</v>
      </c>
      <c r="J104" s="5" t="s">
        <v>18</v>
      </c>
      <c r="K104" s="5" t="s">
        <v>19</v>
      </c>
      <c r="L104" s="5" t="s">
        <v>18</v>
      </c>
      <c r="M104" s="5" t="s">
        <v>19</v>
      </c>
      <c r="N104" s="5" t="s">
        <v>18</v>
      </c>
      <c r="O104" s="5" t="s">
        <v>19</v>
      </c>
    </row>
    <row r="105" spans="1:15" ht="15">
      <c r="A105" s="5" t="s">
        <v>0</v>
      </c>
      <c r="B105" s="43">
        <v>5</v>
      </c>
      <c r="C105" s="44">
        <v>4</v>
      </c>
      <c r="D105" s="43">
        <v>6</v>
      </c>
      <c r="E105" s="44">
        <v>6</v>
      </c>
      <c r="F105" s="43">
        <v>5</v>
      </c>
      <c r="G105" s="44">
        <v>5</v>
      </c>
      <c r="H105" s="43">
        <v>4</v>
      </c>
      <c r="I105" s="44">
        <v>3</v>
      </c>
      <c r="J105" s="43">
        <v>7</v>
      </c>
      <c r="K105" s="44">
        <v>7</v>
      </c>
      <c r="L105" s="43">
        <v>3</v>
      </c>
      <c r="M105" s="44">
        <v>3</v>
      </c>
      <c r="N105" s="18"/>
      <c r="O105" s="19"/>
    </row>
    <row r="106" spans="1:15" ht="15">
      <c r="A106" s="5" t="s">
        <v>1</v>
      </c>
      <c r="B106" s="43">
        <v>11</v>
      </c>
      <c r="C106" s="44">
        <v>11</v>
      </c>
      <c r="D106" s="43">
        <v>9</v>
      </c>
      <c r="E106" s="44">
        <v>9</v>
      </c>
      <c r="F106" s="43">
        <v>13</v>
      </c>
      <c r="G106" s="44">
        <v>13</v>
      </c>
      <c r="H106" s="43">
        <v>11</v>
      </c>
      <c r="I106" s="44">
        <v>11</v>
      </c>
      <c r="J106" s="43">
        <v>12</v>
      </c>
      <c r="K106" s="44">
        <v>12</v>
      </c>
      <c r="L106" s="43">
        <v>10</v>
      </c>
      <c r="M106" s="44">
        <v>8</v>
      </c>
      <c r="N106" s="18"/>
      <c r="O106" s="19"/>
    </row>
    <row r="107" spans="1:15" ht="15">
      <c r="A107" s="2" t="s">
        <v>57</v>
      </c>
      <c r="B107" s="43">
        <v>26</v>
      </c>
      <c r="C107" s="44">
        <v>25</v>
      </c>
      <c r="D107" s="43">
        <v>18</v>
      </c>
      <c r="E107" s="44">
        <v>18</v>
      </c>
      <c r="F107" s="43">
        <v>30</v>
      </c>
      <c r="G107" s="44">
        <v>29</v>
      </c>
      <c r="H107" s="43">
        <v>27</v>
      </c>
      <c r="I107" s="44">
        <v>25</v>
      </c>
      <c r="J107" s="43">
        <v>24</v>
      </c>
      <c r="K107" s="44">
        <v>24</v>
      </c>
      <c r="L107" s="43">
        <v>21</v>
      </c>
      <c r="M107" s="44">
        <v>20</v>
      </c>
      <c r="N107" s="18"/>
      <c r="O107" s="19"/>
    </row>
    <row r="108" spans="1:15" ht="15">
      <c r="A108" s="5" t="s">
        <v>2</v>
      </c>
      <c r="B108" s="43">
        <v>17</v>
      </c>
      <c r="C108" s="44">
        <v>14</v>
      </c>
      <c r="D108" s="43">
        <v>22</v>
      </c>
      <c r="E108" s="44">
        <v>22</v>
      </c>
      <c r="F108" s="43">
        <v>29</v>
      </c>
      <c r="G108" s="44">
        <v>29</v>
      </c>
      <c r="H108" s="43">
        <v>29</v>
      </c>
      <c r="I108" s="44">
        <v>29</v>
      </c>
      <c r="J108" s="43">
        <v>33</v>
      </c>
      <c r="K108" s="44">
        <v>31</v>
      </c>
      <c r="L108" s="43">
        <v>27</v>
      </c>
      <c r="M108" s="44">
        <v>27</v>
      </c>
      <c r="N108" s="18"/>
      <c r="O108" s="19"/>
    </row>
    <row r="109" spans="1:15" ht="15">
      <c r="A109" s="5" t="s">
        <v>3</v>
      </c>
      <c r="B109" s="43">
        <v>37</v>
      </c>
      <c r="C109" s="44">
        <v>36</v>
      </c>
      <c r="D109" s="43">
        <v>38</v>
      </c>
      <c r="E109" s="44">
        <v>37</v>
      </c>
      <c r="F109" s="43">
        <v>46</v>
      </c>
      <c r="G109" s="44">
        <v>45</v>
      </c>
      <c r="H109" s="43">
        <v>45</v>
      </c>
      <c r="I109" s="44">
        <v>41</v>
      </c>
      <c r="J109" s="43">
        <v>54</v>
      </c>
      <c r="K109" s="44">
        <v>56</v>
      </c>
      <c r="L109" s="43">
        <v>43</v>
      </c>
      <c r="M109" s="44">
        <v>42</v>
      </c>
      <c r="N109" s="18"/>
      <c r="O109" s="19"/>
    </row>
    <row r="110" spans="1:15" ht="15">
      <c r="A110" s="5" t="s">
        <v>11</v>
      </c>
      <c r="B110" s="43">
        <v>17</v>
      </c>
      <c r="C110" s="44">
        <v>17</v>
      </c>
      <c r="D110" s="43">
        <v>18</v>
      </c>
      <c r="E110" s="44">
        <v>18</v>
      </c>
      <c r="F110" s="43">
        <v>21</v>
      </c>
      <c r="G110" s="44">
        <v>21</v>
      </c>
      <c r="H110" s="43">
        <v>19</v>
      </c>
      <c r="I110" s="44">
        <v>1</v>
      </c>
      <c r="J110" s="43">
        <v>18</v>
      </c>
      <c r="K110" s="44">
        <v>18</v>
      </c>
      <c r="L110" s="43">
        <v>16</v>
      </c>
      <c r="M110" s="44">
        <v>16</v>
      </c>
      <c r="N110" s="18"/>
      <c r="O110" s="19"/>
    </row>
    <row r="111" spans="1:15" ht="15">
      <c r="A111" s="5" t="s">
        <v>4</v>
      </c>
      <c r="B111" s="43">
        <v>52</v>
      </c>
      <c r="C111" s="44">
        <v>50</v>
      </c>
      <c r="D111" s="43">
        <v>46</v>
      </c>
      <c r="E111" s="44">
        <v>45</v>
      </c>
      <c r="F111" s="43">
        <v>60</v>
      </c>
      <c r="G111" s="44">
        <v>59</v>
      </c>
      <c r="H111" s="43">
        <v>57</v>
      </c>
      <c r="I111" s="44">
        <v>55</v>
      </c>
      <c r="J111" s="43">
        <v>56</v>
      </c>
      <c r="K111" s="44">
        <v>54</v>
      </c>
      <c r="L111" s="43">
        <v>50</v>
      </c>
      <c r="M111" s="44">
        <v>50</v>
      </c>
      <c r="N111" s="18"/>
      <c r="O111" s="19"/>
    </row>
    <row r="112" spans="1:15" ht="15">
      <c r="A112" s="5" t="s">
        <v>5</v>
      </c>
      <c r="B112" s="43">
        <v>54</v>
      </c>
      <c r="C112" s="44">
        <v>55</v>
      </c>
      <c r="D112" s="43">
        <v>52</v>
      </c>
      <c r="E112" s="44">
        <v>52</v>
      </c>
      <c r="F112" s="43">
        <v>57</v>
      </c>
      <c r="G112" s="44">
        <v>57</v>
      </c>
      <c r="H112" s="43">
        <v>57</v>
      </c>
      <c r="I112" s="44">
        <v>54</v>
      </c>
      <c r="J112" s="43">
        <v>51</v>
      </c>
      <c r="K112" s="44">
        <v>50</v>
      </c>
      <c r="L112" s="43">
        <v>44</v>
      </c>
      <c r="M112" s="44">
        <v>42</v>
      </c>
      <c r="N112" s="18"/>
      <c r="O112" s="19"/>
    </row>
    <row r="113" spans="1:15" ht="15">
      <c r="A113" s="5" t="s">
        <v>12</v>
      </c>
      <c r="B113" s="43">
        <v>17</v>
      </c>
      <c r="C113" s="44">
        <v>17</v>
      </c>
      <c r="D113" s="43">
        <v>15</v>
      </c>
      <c r="E113" s="44">
        <v>15</v>
      </c>
      <c r="F113" s="43">
        <v>16</v>
      </c>
      <c r="G113" s="44">
        <v>16</v>
      </c>
      <c r="H113" s="43">
        <v>13</v>
      </c>
      <c r="I113" s="44">
        <v>13</v>
      </c>
      <c r="J113" s="43">
        <v>14</v>
      </c>
      <c r="K113" s="44">
        <v>14</v>
      </c>
      <c r="L113" s="43">
        <v>13</v>
      </c>
      <c r="M113" s="44">
        <v>13</v>
      </c>
      <c r="N113" s="18"/>
      <c r="O113" s="19"/>
    </row>
    <row r="114" spans="1:15" ht="15">
      <c r="A114" s="5" t="s">
        <v>6</v>
      </c>
      <c r="B114" s="43">
        <v>54</v>
      </c>
      <c r="C114" s="44">
        <v>52</v>
      </c>
      <c r="D114" s="43">
        <v>39</v>
      </c>
      <c r="E114" s="44">
        <v>39</v>
      </c>
      <c r="F114" s="43">
        <v>43</v>
      </c>
      <c r="G114" s="44">
        <v>43</v>
      </c>
      <c r="H114" s="43">
        <v>38</v>
      </c>
      <c r="I114" s="44">
        <v>37</v>
      </c>
      <c r="J114" s="43">
        <v>45</v>
      </c>
      <c r="K114" s="44">
        <v>42</v>
      </c>
      <c r="L114" s="43">
        <v>37</v>
      </c>
      <c r="M114" s="44">
        <v>36</v>
      </c>
      <c r="N114" s="18"/>
      <c r="O114" s="19"/>
    </row>
    <row r="115" spans="1:15" ht="15">
      <c r="A115" s="5" t="s">
        <v>7</v>
      </c>
      <c r="B115" s="43">
        <v>51</v>
      </c>
      <c r="C115" s="44">
        <v>48</v>
      </c>
      <c r="D115" s="43">
        <v>38</v>
      </c>
      <c r="E115" s="44">
        <v>38</v>
      </c>
      <c r="F115" s="43">
        <v>40</v>
      </c>
      <c r="G115" s="44">
        <v>39</v>
      </c>
      <c r="H115" s="43">
        <v>27</v>
      </c>
      <c r="I115" s="44">
        <v>26</v>
      </c>
      <c r="J115" s="43">
        <v>32</v>
      </c>
      <c r="K115" s="44">
        <v>31</v>
      </c>
      <c r="L115" s="43">
        <v>24</v>
      </c>
      <c r="M115" s="44">
        <v>23</v>
      </c>
      <c r="N115" s="18"/>
      <c r="O115" s="19"/>
    </row>
    <row r="116" spans="1:15" ht="15">
      <c r="A116" s="5" t="s">
        <v>66</v>
      </c>
      <c r="B116" s="43">
        <v>10</v>
      </c>
      <c r="C116" s="44">
        <v>10</v>
      </c>
      <c r="D116" s="43">
        <v>15</v>
      </c>
      <c r="E116" s="44">
        <v>15</v>
      </c>
      <c r="F116" s="43">
        <v>19</v>
      </c>
      <c r="G116" s="44">
        <v>19</v>
      </c>
      <c r="H116" s="43">
        <v>13</v>
      </c>
      <c r="I116" s="44">
        <v>12</v>
      </c>
      <c r="J116" s="43">
        <v>13</v>
      </c>
      <c r="K116" s="44">
        <v>13</v>
      </c>
      <c r="L116" s="43">
        <v>9</v>
      </c>
      <c r="M116" s="44">
        <v>9</v>
      </c>
      <c r="N116" s="18"/>
      <c r="O116" s="19"/>
    </row>
    <row r="117" spans="1:15" ht="15">
      <c r="A117" s="5" t="s">
        <v>60</v>
      </c>
      <c r="B117" s="43">
        <v>29</v>
      </c>
      <c r="C117" s="44">
        <v>28</v>
      </c>
      <c r="D117" s="43">
        <v>23</v>
      </c>
      <c r="E117" s="44">
        <v>23</v>
      </c>
      <c r="F117" s="43">
        <v>26</v>
      </c>
      <c r="G117" s="44">
        <v>26</v>
      </c>
      <c r="H117" s="43">
        <v>31</v>
      </c>
      <c r="I117" s="44">
        <v>29</v>
      </c>
      <c r="J117" s="43">
        <v>23</v>
      </c>
      <c r="K117" s="44">
        <v>24</v>
      </c>
      <c r="L117" s="43">
        <v>17</v>
      </c>
      <c r="M117" s="44">
        <v>15</v>
      </c>
      <c r="N117" s="18"/>
      <c r="O117" s="19"/>
    </row>
    <row r="118" spans="1:15" ht="15">
      <c r="A118" s="5" t="s">
        <v>61</v>
      </c>
      <c r="B118" s="43">
        <v>9</v>
      </c>
      <c r="C118" s="44">
        <v>9</v>
      </c>
      <c r="D118" s="43">
        <v>10</v>
      </c>
      <c r="E118" s="44">
        <v>10</v>
      </c>
      <c r="F118" s="43">
        <v>8</v>
      </c>
      <c r="G118" s="44">
        <v>8</v>
      </c>
      <c r="H118" s="43">
        <v>9</v>
      </c>
      <c r="I118" s="44">
        <v>9</v>
      </c>
      <c r="J118" s="43">
        <v>8</v>
      </c>
      <c r="K118" s="44">
        <v>8</v>
      </c>
      <c r="L118" s="43">
        <v>7</v>
      </c>
      <c r="M118" s="44">
        <v>7</v>
      </c>
      <c r="N118" s="18"/>
      <c r="O118" s="19"/>
    </row>
    <row r="119" spans="1:15" ht="15">
      <c r="A119" s="18" t="s">
        <v>62</v>
      </c>
      <c r="B119" s="43">
        <v>21</v>
      </c>
      <c r="C119" s="44">
        <v>21</v>
      </c>
      <c r="D119" s="43">
        <v>19</v>
      </c>
      <c r="E119" s="44">
        <v>19</v>
      </c>
      <c r="F119" s="43">
        <v>23</v>
      </c>
      <c r="G119" s="44">
        <v>22</v>
      </c>
      <c r="H119" s="43">
        <v>20</v>
      </c>
      <c r="I119" s="44">
        <v>19</v>
      </c>
      <c r="J119" s="43">
        <v>19</v>
      </c>
      <c r="K119" s="44">
        <v>19</v>
      </c>
      <c r="L119" s="43">
        <v>18</v>
      </c>
      <c r="M119" s="44">
        <v>17</v>
      </c>
      <c r="N119" s="18"/>
      <c r="O119" s="19"/>
    </row>
    <row r="120" spans="1:15" ht="15">
      <c r="A120" s="3" t="s">
        <v>9</v>
      </c>
      <c r="B120" s="5">
        <f aca="true" t="shared" si="4" ref="B120:M120">SUM(B105:B119)</f>
        <v>410</v>
      </c>
      <c r="C120" s="18">
        <f t="shared" si="4"/>
        <v>397</v>
      </c>
      <c r="D120" s="18">
        <f t="shared" si="4"/>
        <v>368</v>
      </c>
      <c r="E120" s="18">
        <f t="shared" si="4"/>
        <v>366</v>
      </c>
      <c r="F120" s="18">
        <f t="shared" si="4"/>
        <v>436</v>
      </c>
      <c r="G120" s="18">
        <f t="shared" si="4"/>
        <v>431</v>
      </c>
      <c r="H120" s="18">
        <f t="shared" si="4"/>
        <v>400</v>
      </c>
      <c r="I120" s="18">
        <f t="shared" si="4"/>
        <v>364</v>
      </c>
      <c r="J120" s="18">
        <f t="shared" si="4"/>
        <v>409</v>
      </c>
      <c r="K120" s="18">
        <f t="shared" si="4"/>
        <v>403</v>
      </c>
      <c r="L120" s="18">
        <f t="shared" si="4"/>
        <v>339</v>
      </c>
      <c r="M120" s="18">
        <f t="shared" si="4"/>
        <v>328</v>
      </c>
      <c r="N120" s="18"/>
      <c r="O120" s="18"/>
    </row>
    <row r="121" spans="1:15" ht="15">
      <c r="A121" s="3" t="s">
        <v>20</v>
      </c>
      <c r="B121" s="65">
        <f>SUM(C120-B120)</f>
        <v>-13</v>
      </c>
      <c r="C121" s="65"/>
      <c r="D121" s="65">
        <f>SUM(E120-D120)</f>
        <v>-2</v>
      </c>
      <c r="E121" s="65"/>
      <c r="F121" s="65">
        <f>SUM(G120-F120)</f>
        <v>-5</v>
      </c>
      <c r="G121" s="65"/>
      <c r="H121" s="65">
        <f>SUM(I120-H120)</f>
        <v>-36</v>
      </c>
      <c r="I121" s="65"/>
      <c r="J121" s="65">
        <f>SUM(K120-J120)</f>
        <v>-6</v>
      </c>
      <c r="K121" s="65"/>
      <c r="L121" s="65">
        <f>SUM(M120-L120)</f>
        <v>-11</v>
      </c>
      <c r="M121" s="65"/>
      <c r="N121" s="65">
        <f>SUM(B121:M121)</f>
        <v>-73</v>
      </c>
      <c r="O121" s="65"/>
    </row>
    <row r="133" spans="1:9" ht="15">
      <c r="A133" s="11"/>
      <c r="B133" s="65" t="s">
        <v>23</v>
      </c>
      <c r="C133" s="65"/>
      <c r="D133" s="65"/>
      <c r="E133" s="65"/>
      <c r="F133" s="65"/>
      <c r="G133" s="65"/>
      <c r="H133" s="65"/>
      <c r="I133" s="65"/>
    </row>
    <row r="134" spans="1:9" ht="15">
      <c r="A134" s="5" t="s">
        <v>67</v>
      </c>
      <c r="B134" s="24">
        <v>6</v>
      </c>
      <c r="C134" s="24">
        <v>5</v>
      </c>
      <c r="D134" s="24">
        <v>4</v>
      </c>
      <c r="E134" s="24">
        <v>3</v>
      </c>
      <c r="F134" s="24">
        <v>2</v>
      </c>
      <c r="G134" s="24">
        <v>1</v>
      </c>
      <c r="H134" s="24" t="s">
        <v>21</v>
      </c>
      <c r="I134" s="24"/>
    </row>
    <row r="135" spans="1:9" ht="15">
      <c r="A135" s="5" t="s">
        <v>0</v>
      </c>
      <c r="B135" s="20">
        <v>2</v>
      </c>
      <c r="C135" s="20">
        <v>0</v>
      </c>
      <c r="D135" s="20">
        <v>0</v>
      </c>
      <c r="E135" s="20">
        <v>3</v>
      </c>
      <c r="F135" s="20">
        <v>2</v>
      </c>
      <c r="G135" s="20">
        <v>3</v>
      </c>
      <c r="H135" s="51">
        <v>10</v>
      </c>
      <c r="I135" s="20"/>
    </row>
    <row r="136" spans="1:9" ht="15">
      <c r="A136" s="5" t="s">
        <v>1</v>
      </c>
      <c r="B136" s="20">
        <v>4</v>
      </c>
      <c r="C136" s="20">
        <v>3</v>
      </c>
      <c r="D136" s="20">
        <v>0</v>
      </c>
      <c r="E136" s="20">
        <v>3</v>
      </c>
      <c r="F136" s="20">
        <v>3</v>
      </c>
      <c r="G136" s="20">
        <v>11</v>
      </c>
      <c r="H136" s="51">
        <v>24</v>
      </c>
      <c r="I136" s="20"/>
    </row>
    <row r="137" spans="1:9" ht="15">
      <c r="A137" s="2" t="s">
        <v>57</v>
      </c>
      <c r="B137" s="20">
        <v>8</v>
      </c>
      <c r="C137" s="20">
        <v>6</v>
      </c>
      <c r="D137" s="20">
        <v>5</v>
      </c>
      <c r="E137" s="20">
        <v>8</v>
      </c>
      <c r="F137" s="20">
        <v>5</v>
      </c>
      <c r="G137" s="20">
        <v>6</v>
      </c>
      <c r="H137" s="51">
        <v>39</v>
      </c>
      <c r="I137" s="20"/>
    </row>
    <row r="138" spans="1:9" ht="15">
      <c r="A138" s="5" t="s">
        <v>2</v>
      </c>
      <c r="B138" s="20">
        <v>9</v>
      </c>
      <c r="C138" s="20">
        <v>5</v>
      </c>
      <c r="D138" s="20">
        <v>4</v>
      </c>
      <c r="E138" s="20">
        <v>13</v>
      </c>
      <c r="F138" s="20">
        <v>3</v>
      </c>
      <c r="G138" s="20">
        <v>12</v>
      </c>
      <c r="H138" s="51">
        <v>46</v>
      </c>
      <c r="I138" s="20"/>
    </row>
    <row r="139" spans="1:9" ht="15">
      <c r="A139" s="5" t="s">
        <v>3</v>
      </c>
      <c r="B139" s="20">
        <v>14</v>
      </c>
      <c r="C139" s="20">
        <v>9</v>
      </c>
      <c r="D139" s="20">
        <v>12</v>
      </c>
      <c r="E139" s="20">
        <v>8</v>
      </c>
      <c r="F139" s="20">
        <v>13</v>
      </c>
      <c r="G139" s="20">
        <v>27</v>
      </c>
      <c r="H139" s="51">
        <v>83</v>
      </c>
      <c r="I139" s="20"/>
    </row>
    <row r="140" spans="1:9" ht="15">
      <c r="A140" s="5" t="s">
        <v>11</v>
      </c>
      <c r="B140" s="20">
        <v>11</v>
      </c>
      <c r="C140" s="20">
        <v>1</v>
      </c>
      <c r="D140" s="20">
        <v>3</v>
      </c>
      <c r="E140" s="20">
        <v>4</v>
      </c>
      <c r="F140" s="20">
        <v>3</v>
      </c>
      <c r="G140" s="20">
        <v>8</v>
      </c>
      <c r="H140" s="51">
        <v>30</v>
      </c>
      <c r="I140" s="20"/>
    </row>
    <row r="141" spans="1:9" ht="15">
      <c r="A141" s="5" t="s">
        <v>4</v>
      </c>
      <c r="B141" s="20">
        <v>12</v>
      </c>
      <c r="C141" s="20">
        <v>10</v>
      </c>
      <c r="D141" s="20">
        <v>11</v>
      </c>
      <c r="E141" s="20">
        <v>19</v>
      </c>
      <c r="F141" s="20">
        <v>31</v>
      </c>
      <c r="G141" s="20">
        <v>28</v>
      </c>
      <c r="H141" s="51">
        <v>111</v>
      </c>
      <c r="I141" s="20"/>
    </row>
    <row r="142" spans="1:9" ht="15">
      <c r="A142" s="5" t="s">
        <v>5</v>
      </c>
      <c r="B142" s="20">
        <v>17</v>
      </c>
      <c r="C142" s="20">
        <v>8</v>
      </c>
      <c r="D142" s="20">
        <v>11</v>
      </c>
      <c r="E142" s="20">
        <v>16</v>
      </c>
      <c r="F142" s="20">
        <v>20</v>
      </c>
      <c r="G142" s="20">
        <v>36</v>
      </c>
      <c r="H142" s="51">
        <v>108</v>
      </c>
      <c r="I142" s="20"/>
    </row>
    <row r="143" spans="1:9" ht="15">
      <c r="A143" s="5" t="s">
        <v>12</v>
      </c>
      <c r="B143" s="20">
        <v>9</v>
      </c>
      <c r="C143" s="20">
        <v>1</v>
      </c>
      <c r="D143" s="20">
        <v>1</v>
      </c>
      <c r="E143" s="20">
        <v>2</v>
      </c>
      <c r="F143" s="20">
        <v>5</v>
      </c>
      <c r="G143" s="20">
        <v>9</v>
      </c>
      <c r="H143" s="51">
        <v>27</v>
      </c>
      <c r="I143" s="20"/>
    </row>
    <row r="144" spans="1:9" ht="15">
      <c r="A144" s="5" t="s">
        <v>6</v>
      </c>
      <c r="B144" s="20">
        <v>9</v>
      </c>
      <c r="C144" s="20">
        <v>7</v>
      </c>
      <c r="D144" s="20">
        <v>12</v>
      </c>
      <c r="E144" s="20">
        <v>12</v>
      </c>
      <c r="F144" s="20">
        <v>24</v>
      </c>
      <c r="G144" s="20">
        <v>28</v>
      </c>
      <c r="H144" s="51">
        <v>92</v>
      </c>
      <c r="I144" s="20"/>
    </row>
    <row r="145" spans="1:9" ht="15">
      <c r="A145" s="5" t="s">
        <v>7</v>
      </c>
      <c r="B145" s="20">
        <v>9</v>
      </c>
      <c r="C145" s="20">
        <v>5</v>
      </c>
      <c r="D145" s="20">
        <v>7</v>
      </c>
      <c r="E145" s="20">
        <v>8</v>
      </c>
      <c r="F145" s="20">
        <v>25</v>
      </c>
      <c r="G145" s="20">
        <v>23</v>
      </c>
      <c r="H145" s="51">
        <v>77</v>
      </c>
      <c r="I145" s="20"/>
    </row>
    <row r="146" spans="1:9" ht="15">
      <c r="A146" s="21" t="s">
        <v>66</v>
      </c>
      <c r="B146" s="20">
        <v>3</v>
      </c>
      <c r="C146" s="20">
        <v>2</v>
      </c>
      <c r="D146" s="20">
        <v>2</v>
      </c>
      <c r="E146" s="20">
        <v>6</v>
      </c>
      <c r="F146" s="20">
        <v>7</v>
      </c>
      <c r="G146" s="20">
        <v>10</v>
      </c>
      <c r="H146" s="51">
        <v>30</v>
      </c>
      <c r="I146" s="20"/>
    </row>
    <row r="147" spans="1:9" ht="15">
      <c r="A147" s="21" t="s">
        <v>60</v>
      </c>
      <c r="B147" s="20">
        <v>4</v>
      </c>
      <c r="C147" s="20">
        <v>6</v>
      </c>
      <c r="D147" s="20">
        <v>2</v>
      </c>
      <c r="E147" s="20">
        <v>9</v>
      </c>
      <c r="F147" s="20">
        <v>11</v>
      </c>
      <c r="G147" s="20">
        <v>35</v>
      </c>
      <c r="H147" s="51">
        <v>67</v>
      </c>
      <c r="I147" s="20"/>
    </row>
    <row r="148" spans="1:9" ht="15">
      <c r="A148" s="21" t="s">
        <v>61</v>
      </c>
      <c r="B148" s="20">
        <v>4</v>
      </c>
      <c r="C148" s="20">
        <v>3</v>
      </c>
      <c r="D148" s="20">
        <v>0</v>
      </c>
      <c r="E148" s="20">
        <v>1</v>
      </c>
      <c r="F148" s="20">
        <v>1</v>
      </c>
      <c r="G148" s="20">
        <v>7</v>
      </c>
      <c r="H148" s="51">
        <v>16</v>
      </c>
      <c r="I148" s="20"/>
    </row>
    <row r="149" spans="1:9" ht="15">
      <c r="A149" s="21" t="s">
        <v>62</v>
      </c>
      <c r="B149" s="20">
        <v>10</v>
      </c>
      <c r="C149" s="20">
        <v>4</v>
      </c>
      <c r="D149" s="20">
        <v>2</v>
      </c>
      <c r="E149" s="20">
        <v>6</v>
      </c>
      <c r="F149" s="20">
        <v>3</v>
      </c>
      <c r="G149" s="20">
        <v>5</v>
      </c>
      <c r="H149" s="51">
        <v>30</v>
      </c>
      <c r="I149" s="20"/>
    </row>
    <row r="150" spans="1:11" ht="15">
      <c r="A150" s="80" t="s">
        <v>9</v>
      </c>
      <c r="B150" s="29">
        <f>SUM(B135:B149)</f>
        <v>125</v>
      </c>
      <c r="C150" s="29">
        <f aca="true" t="shared" si="5" ref="C150:H150">SUM(C135:C149)</f>
        <v>70</v>
      </c>
      <c r="D150" s="29">
        <f t="shared" si="5"/>
        <v>72</v>
      </c>
      <c r="E150" s="29">
        <f t="shared" si="5"/>
        <v>118</v>
      </c>
      <c r="F150" s="29">
        <f t="shared" si="5"/>
        <v>156</v>
      </c>
      <c r="G150" s="29">
        <f t="shared" si="5"/>
        <v>248</v>
      </c>
      <c r="H150" s="51">
        <f t="shared" si="5"/>
        <v>790</v>
      </c>
      <c r="I150" s="29"/>
      <c r="J150" s="39"/>
      <c r="K150" s="40"/>
    </row>
    <row r="151" spans="1:10" ht="15">
      <c r="A151" s="80" t="s">
        <v>87</v>
      </c>
      <c r="B151" s="52">
        <f>SUM(B150/H150)*100</f>
        <v>15.822784810126583</v>
      </c>
      <c r="C151" s="52">
        <f>SUM(C150/H150)*100</f>
        <v>8.860759493670885</v>
      </c>
      <c r="D151" s="52">
        <f>SUM(D150/H150)*100</f>
        <v>9.113924050632912</v>
      </c>
      <c r="E151" s="52">
        <f>SUM(E150/H150)*100</f>
        <v>14.936708860759493</v>
      </c>
      <c r="F151" s="52">
        <f>SUM(F150/H150)*100</f>
        <v>19.746835443037973</v>
      </c>
      <c r="G151" s="52">
        <f>SUM(G150/H150)*100</f>
        <v>31.39240506329114</v>
      </c>
      <c r="H151" s="38"/>
      <c r="I151" s="16"/>
      <c r="J151" s="37"/>
    </row>
    <row r="152" spans="1:10" ht="15">
      <c r="A152" s="26"/>
      <c r="B152" s="16"/>
      <c r="C152" s="16"/>
      <c r="D152" s="16"/>
      <c r="E152" s="16"/>
      <c r="F152" s="16"/>
      <c r="G152" s="16"/>
      <c r="H152" s="16"/>
      <c r="I152" s="16"/>
      <c r="J152" s="37"/>
    </row>
    <row r="153" spans="1:10" ht="15">
      <c r="A153" s="26"/>
      <c r="B153" s="16"/>
      <c r="C153" s="16"/>
      <c r="D153" s="16"/>
      <c r="E153" s="16"/>
      <c r="F153" s="16"/>
      <c r="G153" s="16"/>
      <c r="H153" s="16"/>
      <c r="I153" s="16"/>
      <c r="J153" s="37"/>
    </row>
    <row r="154" spans="1:10" ht="15">
      <c r="A154" s="26"/>
      <c r="B154" s="16"/>
      <c r="C154" s="16"/>
      <c r="D154" s="16"/>
      <c r="E154" s="16"/>
      <c r="F154" s="16"/>
      <c r="G154" s="16"/>
      <c r="H154" s="16"/>
      <c r="I154" s="16"/>
      <c r="J154" s="37"/>
    </row>
    <row r="155" spans="1:10" ht="15">
      <c r="A155" s="26"/>
      <c r="B155" s="16"/>
      <c r="C155" s="16"/>
      <c r="D155" s="16"/>
      <c r="E155" s="16"/>
      <c r="F155" s="16"/>
      <c r="G155" s="16"/>
      <c r="H155" s="16"/>
      <c r="I155" s="16"/>
      <c r="J155" s="37"/>
    </row>
    <row r="156" spans="1:10" ht="15">
      <c r="A156" s="26"/>
      <c r="B156" s="16"/>
      <c r="C156" s="16"/>
      <c r="D156" s="16"/>
      <c r="E156" s="16"/>
      <c r="F156" s="16"/>
      <c r="G156" s="16"/>
      <c r="H156" s="16"/>
      <c r="I156" s="16"/>
      <c r="J156" s="37"/>
    </row>
    <row r="157" spans="1:10" ht="15">
      <c r="A157" s="26"/>
      <c r="B157" s="16"/>
      <c r="C157" s="16"/>
      <c r="D157" s="16"/>
      <c r="E157" s="16"/>
      <c r="F157" s="16"/>
      <c r="G157" s="16"/>
      <c r="H157" s="16"/>
      <c r="I157" s="16"/>
      <c r="J157" s="37"/>
    </row>
    <row r="158" spans="1:10" ht="15">
      <c r="A158" s="26"/>
      <c r="B158" s="16"/>
      <c r="C158" s="16"/>
      <c r="D158" s="16"/>
      <c r="E158" s="16"/>
      <c r="F158" s="16"/>
      <c r="G158" s="16"/>
      <c r="H158" s="16"/>
      <c r="I158" s="16"/>
      <c r="J158" s="37"/>
    </row>
    <row r="159" spans="1:10" ht="15">
      <c r="A159" s="26"/>
      <c r="B159" s="16"/>
      <c r="C159" s="16"/>
      <c r="D159" s="16"/>
      <c r="E159" s="16"/>
      <c r="F159" s="16"/>
      <c r="G159" s="16"/>
      <c r="H159" s="16"/>
      <c r="I159" s="16"/>
      <c r="J159" s="37"/>
    </row>
    <row r="160" spans="1:10" ht="15">
      <c r="A160" s="26"/>
      <c r="B160" s="16"/>
      <c r="C160" s="16"/>
      <c r="D160" s="16"/>
      <c r="E160" s="16"/>
      <c r="F160" s="16"/>
      <c r="G160" s="16"/>
      <c r="H160" s="16"/>
      <c r="I160" s="16"/>
      <c r="J160" s="37"/>
    </row>
    <row r="161" spans="1:10" ht="15">
      <c r="A161" s="26"/>
      <c r="B161" s="16"/>
      <c r="C161" s="16"/>
      <c r="D161" s="16"/>
      <c r="E161" s="16"/>
      <c r="F161" s="16"/>
      <c r="G161" s="16"/>
      <c r="H161" s="16"/>
      <c r="I161" s="16"/>
      <c r="J161" s="37"/>
    </row>
    <row r="162" spans="1:10" ht="15">
      <c r="A162" s="26"/>
      <c r="B162" s="16"/>
      <c r="C162" s="16"/>
      <c r="D162" s="16"/>
      <c r="E162" s="16"/>
      <c r="F162" s="16"/>
      <c r="G162" s="16"/>
      <c r="H162" s="16"/>
      <c r="I162" s="16"/>
      <c r="J162" s="37"/>
    </row>
    <row r="163" spans="1:10" ht="15">
      <c r="A163" s="26"/>
      <c r="B163" s="16"/>
      <c r="C163" s="16"/>
      <c r="D163" s="16"/>
      <c r="E163" s="16"/>
      <c r="F163" s="16"/>
      <c r="G163" s="16"/>
      <c r="H163" s="16"/>
      <c r="I163" s="16"/>
      <c r="J163" s="37"/>
    </row>
    <row r="164" spans="1:10" ht="15">
      <c r="A164" s="26"/>
      <c r="B164" s="16"/>
      <c r="C164" s="16"/>
      <c r="D164" s="16"/>
      <c r="E164" s="16"/>
      <c r="F164" s="16"/>
      <c r="G164" s="16"/>
      <c r="H164" s="16"/>
      <c r="I164" s="16"/>
      <c r="J164" s="37"/>
    </row>
    <row r="165" spans="1:10" ht="15">
      <c r="A165" s="26"/>
      <c r="B165" s="16"/>
      <c r="C165" s="16"/>
      <c r="D165" s="16"/>
      <c r="E165" s="16"/>
      <c r="F165" s="16"/>
      <c r="G165" s="16"/>
      <c r="H165" s="16"/>
      <c r="I165" s="16"/>
      <c r="J165" s="37"/>
    </row>
    <row r="166" spans="1:9" ht="15">
      <c r="A166" s="78" t="s">
        <v>24</v>
      </c>
      <c r="B166" s="78"/>
      <c r="C166" s="78"/>
      <c r="D166" s="78"/>
      <c r="E166" s="78"/>
      <c r="F166" s="78"/>
      <c r="G166" s="78"/>
      <c r="H166" s="78"/>
      <c r="I166" s="78"/>
    </row>
    <row r="167" spans="1:9" ht="15">
      <c r="A167" s="78"/>
      <c r="B167" s="78"/>
      <c r="C167" s="78"/>
      <c r="D167" s="78"/>
      <c r="E167" s="78"/>
      <c r="F167" s="78"/>
      <c r="G167" s="78"/>
      <c r="H167" s="78"/>
      <c r="I167" s="78"/>
    </row>
    <row r="168" spans="2:7" ht="15">
      <c r="B168" s="45"/>
      <c r="C168" s="45"/>
      <c r="D168" s="45"/>
      <c r="E168" s="45"/>
      <c r="F168" s="45"/>
      <c r="G168" s="45"/>
    </row>
    <row r="169" spans="1:9" ht="15">
      <c r="A169" s="11" t="s">
        <v>25</v>
      </c>
      <c r="B169" s="46" t="s">
        <v>76</v>
      </c>
      <c r="C169" s="46" t="s">
        <v>77</v>
      </c>
      <c r="D169" s="46" t="s">
        <v>78</v>
      </c>
      <c r="E169" s="46" t="s">
        <v>58</v>
      </c>
      <c r="F169" s="46" t="s">
        <v>10</v>
      </c>
      <c r="G169" s="46" t="s">
        <v>79</v>
      </c>
      <c r="H169" s="18"/>
      <c r="I169" s="12" t="s">
        <v>8</v>
      </c>
    </row>
    <row r="170" spans="1:9" ht="15">
      <c r="A170" s="11" t="s">
        <v>26</v>
      </c>
      <c r="B170" s="12">
        <v>6</v>
      </c>
      <c r="C170" s="12">
        <v>11</v>
      </c>
      <c r="D170" s="12">
        <v>7</v>
      </c>
      <c r="E170" s="12">
        <v>6</v>
      </c>
      <c r="F170" s="12">
        <v>5</v>
      </c>
      <c r="G170" s="12">
        <v>5</v>
      </c>
      <c r="H170" s="12"/>
      <c r="I170" s="12">
        <f>SUM(B170:H170)</f>
        <v>40</v>
      </c>
    </row>
    <row r="171" spans="1:9" ht="15">
      <c r="A171" s="11" t="s">
        <v>27</v>
      </c>
      <c r="B171" s="12">
        <v>11</v>
      </c>
      <c r="C171" s="12">
        <v>7</v>
      </c>
      <c r="D171" s="12">
        <v>14</v>
      </c>
      <c r="E171" s="12">
        <v>13</v>
      </c>
      <c r="F171" s="12">
        <v>13</v>
      </c>
      <c r="G171" s="12">
        <v>11</v>
      </c>
      <c r="H171" s="12"/>
      <c r="I171" s="20">
        <f>SUM(B171:H171)</f>
        <v>69</v>
      </c>
    </row>
    <row r="172" spans="1:9" ht="15">
      <c r="A172" s="11" t="s">
        <v>28</v>
      </c>
      <c r="B172" s="12">
        <v>11</v>
      </c>
      <c r="C172" s="12">
        <v>8</v>
      </c>
      <c r="D172" s="12">
        <v>9</v>
      </c>
      <c r="E172" s="12">
        <v>6</v>
      </c>
      <c r="F172" s="12">
        <v>7</v>
      </c>
      <c r="G172" s="12">
        <v>6</v>
      </c>
      <c r="H172" s="12"/>
      <c r="I172" s="20">
        <f>SUM(B172:H172)</f>
        <v>47</v>
      </c>
    </row>
    <row r="173" spans="1:9" ht="15">
      <c r="A173" s="11" t="s">
        <v>29</v>
      </c>
      <c r="B173" s="12">
        <v>6</v>
      </c>
      <c r="C173" s="12">
        <v>7</v>
      </c>
      <c r="D173" s="12">
        <v>7</v>
      </c>
      <c r="E173" s="12">
        <v>7</v>
      </c>
      <c r="F173" s="12">
        <v>7</v>
      </c>
      <c r="G173" s="12">
        <v>7</v>
      </c>
      <c r="H173" s="12"/>
      <c r="I173" s="20">
        <f>SUM(B173:H173)</f>
        <v>41</v>
      </c>
    </row>
    <row r="174" spans="1:9" ht="15">
      <c r="A174" s="11" t="s">
        <v>59</v>
      </c>
      <c r="B174" s="46">
        <v>10</v>
      </c>
      <c r="C174" s="46">
        <v>15</v>
      </c>
      <c r="D174" s="46">
        <v>19</v>
      </c>
      <c r="E174" s="46">
        <v>12</v>
      </c>
      <c r="F174" s="46">
        <v>13</v>
      </c>
      <c r="G174" s="46">
        <v>9</v>
      </c>
      <c r="H174" s="20"/>
      <c r="I174" s="20">
        <f>SUM(B174:H174)</f>
        <v>78</v>
      </c>
    </row>
    <row r="175" spans="1:9" ht="15">
      <c r="A175" s="11"/>
      <c r="B175" s="12">
        <f aca="true" t="shared" si="6" ref="B175:G175">SUM(B170:B174)</f>
        <v>44</v>
      </c>
      <c r="C175" s="47">
        <f t="shared" si="6"/>
        <v>48</v>
      </c>
      <c r="D175" s="47">
        <f t="shared" si="6"/>
        <v>56</v>
      </c>
      <c r="E175" s="47">
        <f t="shared" si="6"/>
        <v>44</v>
      </c>
      <c r="F175" s="47">
        <f t="shared" si="6"/>
        <v>45</v>
      </c>
      <c r="G175" s="47">
        <f t="shared" si="6"/>
        <v>38</v>
      </c>
      <c r="H175" s="20">
        <f>SUM(H170:H173)</f>
        <v>0</v>
      </c>
      <c r="I175" s="20">
        <f>SUM(I170:I174)</f>
        <v>275</v>
      </c>
    </row>
    <row r="176" spans="1:9" ht="15">
      <c r="A176" s="13" t="s">
        <v>31</v>
      </c>
      <c r="B176" s="74">
        <f>SUM(I175)</f>
        <v>275</v>
      </c>
      <c r="C176" s="74"/>
      <c r="D176" s="74"/>
      <c r="E176" s="74"/>
      <c r="F176" s="75">
        <f>SUM(B176/6)</f>
        <v>45.833333333333336</v>
      </c>
      <c r="G176" s="75"/>
      <c r="H176" s="75"/>
      <c r="I176" s="75"/>
    </row>
    <row r="177" spans="1:9" ht="15">
      <c r="A177" s="71"/>
      <c r="B177" s="72"/>
      <c r="C177" s="72"/>
      <c r="D177" s="72"/>
      <c r="E177" s="72"/>
      <c r="F177" s="72"/>
      <c r="G177" s="72"/>
      <c r="H177" s="72"/>
      <c r="I177" s="73"/>
    </row>
    <row r="178" spans="1:9" ht="15">
      <c r="A178" s="11" t="s">
        <v>25</v>
      </c>
      <c r="B178" s="46" t="s">
        <v>76</v>
      </c>
      <c r="C178" s="46" t="s">
        <v>77</v>
      </c>
      <c r="D178" s="46" t="s">
        <v>78</v>
      </c>
      <c r="E178" s="46" t="s">
        <v>58</v>
      </c>
      <c r="F178" s="46" t="s">
        <v>10</v>
      </c>
      <c r="G178" s="46" t="s">
        <v>79</v>
      </c>
      <c r="H178" s="18"/>
      <c r="I178" s="12" t="s">
        <v>8</v>
      </c>
    </row>
    <row r="179" spans="1:9" ht="15">
      <c r="A179" s="7" t="s">
        <v>30</v>
      </c>
      <c r="B179" s="12">
        <v>0</v>
      </c>
      <c r="C179" s="12">
        <v>2</v>
      </c>
      <c r="D179" s="12">
        <v>2</v>
      </c>
      <c r="E179" s="12">
        <v>2</v>
      </c>
      <c r="F179" s="12">
        <v>2</v>
      </c>
      <c r="G179" s="12">
        <v>1</v>
      </c>
      <c r="H179" s="12"/>
      <c r="I179" s="12">
        <f>SUM(B179:H179)</f>
        <v>9</v>
      </c>
    </row>
    <row r="180" spans="1:9" ht="15">
      <c r="A180" s="11" t="s">
        <v>26</v>
      </c>
      <c r="B180" s="49">
        <v>6</v>
      </c>
      <c r="C180" s="49">
        <v>11</v>
      </c>
      <c r="D180" s="49">
        <v>7</v>
      </c>
      <c r="E180" s="49">
        <v>6</v>
      </c>
      <c r="F180" s="49">
        <v>5</v>
      </c>
      <c r="G180" s="49">
        <v>5</v>
      </c>
      <c r="H180" s="12"/>
      <c r="I180" s="20">
        <f aca="true" t="shared" si="7" ref="I180:I188">SUM(B180:H180)</f>
        <v>40</v>
      </c>
    </row>
    <row r="181" spans="1:9" ht="15">
      <c r="A181" s="11" t="s">
        <v>27</v>
      </c>
      <c r="B181" s="49">
        <v>11</v>
      </c>
      <c r="C181" s="49">
        <v>7</v>
      </c>
      <c r="D181" s="49">
        <v>14</v>
      </c>
      <c r="E181" s="49">
        <v>13</v>
      </c>
      <c r="F181" s="49">
        <v>13</v>
      </c>
      <c r="G181" s="49">
        <v>11</v>
      </c>
      <c r="H181" s="12"/>
      <c r="I181" s="20">
        <f t="shared" si="7"/>
        <v>69</v>
      </c>
    </row>
    <row r="182" spans="1:9" ht="15">
      <c r="A182" s="11" t="s">
        <v>28</v>
      </c>
      <c r="B182" s="49">
        <v>11</v>
      </c>
      <c r="C182" s="49">
        <v>8</v>
      </c>
      <c r="D182" s="49">
        <v>9</v>
      </c>
      <c r="E182" s="49">
        <v>6</v>
      </c>
      <c r="F182" s="49">
        <v>7</v>
      </c>
      <c r="G182" s="49">
        <v>6</v>
      </c>
      <c r="H182" s="12"/>
      <c r="I182" s="20">
        <f t="shared" si="7"/>
        <v>47</v>
      </c>
    </row>
    <row r="183" spans="1:9" ht="15">
      <c r="A183" s="11" t="s">
        <v>29</v>
      </c>
      <c r="B183" s="49">
        <v>6</v>
      </c>
      <c r="C183" s="49">
        <v>7</v>
      </c>
      <c r="D183" s="49">
        <v>7</v>
      </c>
      <c r="E183" s="49">
        <v>7</v>
      </c>
      <c r="F183" s="49">
        <v>7</v>
      </c>
      <c r="G183" s="49">
        <v>7</v>
      </c>
      <c r="H183" s="12"/>
      <c r="I183" s="20">
        <f t="shared" si="7"/>
        <v>41</v>
      </c>
    </row>
    <row r="184" spans="1:9" ht="15">
      <c r="A184" s="11" t="s">
        <v>59</v>
      </c>
      <c r="B184" s="48">
        <v>10</v>
      </c>
      <c r="C184" s="48">
        <v>15</v>
      </c>
      <c r="D184" s="48">
        <v>19</v>
      </c>
      <c r="E184" s="48">
        <v>12</v>
      </c>
      <c r="F184" s="48">
        <v>13</v>
      </c>
      <c r="G184" s="48">
        <v>9</v>
      </c>
      <c r="H184" s="12"/>
      <c r="I184" s="20">
        <f t="shared" si="7"/>
        <v>78</v>
      </c>
    </row>
    <row r="185" spans="1:9" ht="15">
      <c r="A185" s="11" t="s">
        <v>56</v>
      </c>
      <c r="B185" s="48">
        <v>1</v>
      </c>
      <c r="C185" s="48">
        <v>0</v>
      </c>
      <c r="D185" s="48">
        <v>0</v>
      </c>
      <c r="E185" s="48">
        <v>0</v>
      </c>
      <c r="F185" s="48">
        <v>0</v>
      </c>
      <c r="G185" s="48">
        <v>0</v>
      </c>
      <c r="H185" s="12"/>
      <c r="I185" s="20">
        <f t="shared" si="7"/>
        <v>1</v>
      </c>
    </row>
    <row r="186" spans="1:9" ht="15">
      <c r="A186" s="11" t="s">
        <v>81</v>
      </c>
      <c r="B186" s="12">
        <v>1</v>
      </c>
      <c r="C186" s="12">
        <v>1</v>
      </c>
      <c r="D186" s="12">
        <v>1</v>
      </c>
      <c r="E186" s="12">
        <v>1</v>
      </c>
      <c r="F186" s="12">
        <v>1</v>
      </c>
      <c r="G186" s="12">
        <v>0</v>
      </c>
      <c r="H186" s="12"/>
      <c r="I186" s="20">
        <f t="shared" si="7"/>
        <v>5</v>
      </c>
    </row>
    <row r="187" spans="1:9" ht="15">
      <c r="A187" s="11" t="s">
        <v>57</v>
      </c>
      <c r="B187" s="12">
        <v>0</v>
      </c>
      <c r="C187" s="12">
        <v>0</v>
      </c>
      <c r="D187" s="12">
        <v>0</v>
      </c>
      <c r="E187" s="12">
        <v>1</v>
      </c>
      <c r="F187" s="12">
        <v>1</v>
      </c>
      <c r="G187" s="12">
        <v>0</v>
      </c>
      <c r="H187" s="12"/>
      <c r="I187" s="20">
        <f t="shared" si="7"/>
        <v>2</v>
      </c>
    </row>
    <row r="188" spans="1:9" ht="15">
      <c r="A188" s="11" t="s">
        <v>82</v>
      </c>
      <c r="B188" s="49">
        <v>0</v>
      </c>
      <c r="C188" s="49">
        <v>0</v>
      </c>
      <c r="D188" s="49">
        <v>0</v>
      </c>
      <c r="E188" s="49">
        <v>0</v>
      </c>
      <c r="F188" s="49">
        <v>0</v>
      </c>
      <c r="G188" s="49">
        <v>1</v>
      </c>
      <c r="H188" s="49"/>
      <c r="I188" s="49">
        <f t="shared" si="7"/>
        <v>1</v>
      </c>
    </row>
    <row r="189" spans="1:9" ht="15">
      <c r="A189" s="11" t="s">
        <v>83</v>
      </c>
      <c r="B189" s="49">
        <v>1</v>
      </c>
      <c r="C189" s="49">
        <v>1</v>
      </c>
      <c r="D189" s="49">
        <v>2</v>
      </c>
      <c r="E189" s="49">
        <v>2</v>
      </c>
      <c r="F189" s="49">
        <v>2</v>
      </c>
      <c r="G189" s="49">
        <v>1</v>
      </c>
      <c r="H189" s="49"/>
      <c r="I189" s="49">
        <f>SUM(B189:G189)</f>
        <v>9</v>
      </c>
    </row>
    <row r="190" spans="1:9" ht="15">
      <c r="A190" s="11" t="s">
        <v>8</v>
      </c>
      <c r="B190" s="12">
        <f aca="true" t="shared" si="8" ref="B190:G190">SUM(B179:B189)</f>
        <v>47</v>
      </c>
      <c r="C190" s="49">
        <f t="shared" si="8"/>
        <v>52</v>
      </c>
      <c r="D190" s="49">
        <f t="shared" si="8"/>
        <v>61</v>
      </c>
      <c r="E190" s="49">
        <f t="shared" si="8"/>
        <v>50</v>
      </c>
      <c r="F190" s="49">
        <f t="shared" si="8"/>
        <v>51</v>
      </c>
      <c r="G190" s="49">
        <f t="shared" si="8"/>
        <v>41</v>
      </c>
      <c r="H190" s="20"/>
      <c r="I190" s="20">
        <f>SUM(I179:I189)</f>
        <v>302</v>
      </c>
    </row>
    <row r="191" spans="1:9" ht="15">
      <c r="A191" s="13" t="s">
        <v>31</v>
      </c>
      <c r="B191" s="74">
        <f>SUM(I190)</f>
        <v>302</v>
      </c>
      <c r="C191" s="74"/>
      <c r="D191" s="74"/>
      <c r="E191" s="74"/>
      <c r="F191" s="75">
        <f>SUM(B191/6)</f>
        <v>50.333333333333336</v>
      </c>
      <c r="G191" s="75"/>
      <c r="H191" s="75"/>
      <c r="I191" s="75"/>
    </row>
    <row r="192" spans="1:9" ht="15">
      <c r="A192" s="15"/>
      <c r="B192" s="16"/>
      <c r="C192" s="16"/>
      <c r="D192" s="16"/>
      <c r="E192" s="16"/>
      <c r="F192" s="38"/>
      <c r="G192" s="38"/>
      <c r="H192" s="38"/>
      <c r="I192" s="38"/>
    </row>
    <row r="193" spans="1:9" ht="15">
      <c r="A193" s="15"/>
      <c r="B193" s="16"/>
      <c r="C193" s="16"/>
      <c r="D193" s="16"/>
      <c r="E193" s="16"/>
      <c r="F193" s="38"/>
      <c r="G193" s="38"/>
      <c r="H193" s="38"/>
      <c r="I193" s="38"/>
    </row>
    <row r="194" spans="1:9" ht="15">
      <c r="A194" s="15"/>
      <c r="B194" s="16"/>
      <c r="C194" s="16"/>
      <c r="D194" s="16"/>
      <c r="E194" s="16"/>
      <c r="F194" s="38"/>
      <c r="G194" s="38"/>
      <c r="H194" s="38"/>
      <c r="I194" s="38"/>
    </row>
    <row r="195" spans="1:9" ht="15">
      <c r="A195" s="15"/>
      <c r="B195" s="16"/>
      <c r="C195" s="16"/>
      <c r="D195" s="16"/>
      <c r="E195" s="16"/>
      <c r="F195" s="38"/>
      <c r="G195" s="38"/>
      <c r="H195" s="38"/>
      <c r="I195" s="38"/>
    </row>
    <row r="196" spans="1:9" ht="15">
      <c r="A196" s="15"/>
      <c r="B196" s="16"/>
      <c r="C196" s="16"/>
      <c r="D196" s="16"/>
      <c r="E196" s="16"/>
      <c r="F196" s="38"/>
      <c r="G196" s="38"/>
      <c r="H196" s="38"/>
      <c r="I196" s="38"/>
    </row>
    <row r="197" spans="1:9" ht="15">
      <c r="A197" s="15"/>
      <c r="B197" s="16"/>
      <c r="C197" s="16"/>
      <c r="D197" s="16"/>
      <c r="E197" s="16"/>
      <c r="F197" s="38"/>
      <c r="G197" s="38"/>
      <c r="H197" s="38"/>
      <c r="I197" s="38"/>
    </row>
    <row r="198" spans="1:9" ht="15">
      <c r="A198" s="15"/>
      <c r="B198" s="16"/>
      <c r="C198" s="16"/>
      <c r="D198" s="16"/>
      <c r="E198" s="16"/>
      <c r="F198" s="16"/>
      <c r="G198" s="16"/>
      <c r="H198" s="16"/>
      <c r="I198" s="16"/>
    </row>
    <row r="199" spans="1:10" ht="15" customHeight="1">
      <c r="A199" s="77" t="s">
        <v>53</v>
      </c>
      <c r="B199" s="77"/>
      <c r="C199" s="77"/>
      <c r="D199" s="77"/>
      <c r="E199" s="77"/>
      <c r="F199" s="77"/>
      <c r="G199" s="77"/>
      <c r="H199" s="77"/>
      <c r="I199" s="77"/>
      <c r="J199" s="77"/>
    </row>
    <row r="200" spans="1:10" ht="15">
      <c r="A200" s="42" t="s">
        <v>75</v>
      </c>
      <c r="B200" s="41" t="s">
        <v>76</v>
      </c>
      <c r="C200" s="41" t="s">
        <v>77</v>
      </c>
      <c r="D200" s="41" t="s">
        <v>78</v>
      </c>
      <c r="E200" s="41" t="s">
        <v>58</v>
      </c>
      <c r="F200" s="41" t="s">
        <v>10</v>
      </c>
      <c r="G200" s="41" t="s">
        <v>79</v>
      </c>
      <c r="H200" s="18"/>
      <c r="I200" s="10" t="s">
        <v>8</v>
      </c>
      <c r="J200" s="2" t="s">
        <v>32</v>
      </c>
    </row>
    <row r="201" spans="1:11" ht="15">
      <c r="A201" s="17" t="s">
        <v>33</v>
      </c>
      <c r="B201" s="3">
        <v>6</v>
      </c>
      <c r="C201" s="3">
        <v>4</v>
      </c>
      <c r="D201" s="3">
        <v>0</v>
      </c>
      <c r="E201" s="3">
        <v>0</v>
      </c>
      <c r="F201" s="3">
        <v>4</v>
      </c>
      <c r="G201" s="3">
        <v>0</v>
      </c>
      <c r="H201" s="3"/>
      <c r="I201" s="3">
        <f aca="true" t="shared" si="9" ref="I201:I231">SUM(B201:H201)</f>
        <v>14</v>
      </c>
      <c r="J201" s="34">
        <f aca="true" t="shared" si="10" ref="J201:J231">SUM(I201/6)</f>
        <v>2.3333333333333335</v>
      </c>
      <c r="K201" s="36"/>
    </row>
    <row r="202" spans="1:11" ht="15">
      <c r="A202" s="3" t="s">
        <v>34</v>
      </c>
      <c r="B202" s="3">
        <v>21</v>
      </c>
      <c r="C202" s="3">
        <v>5</v>
      </c>
      <c r="D202" s="3">
        <v>6</v>
      </c>
      <c r="E202" s="3">
        <v>4</v>
      </c>
      <c r="F202" s="3">
        <v>9</v>
      </c>
      <c r="G202" s="3">
        <v>2</v>
      </c>
      <c r="H202" s="3"/>
      <c r="I202" s="3">
        <f t="shared" si="9"/>
        <v>47</v>
      </c>
      <c r="J202" s="34">
        <f t="shared" si="10"/>
        <v>7.833333333333333</v>
      </c>
      <c r="K202" s="36"/>
    </row>
    <row r="203" spans="1:11" ht="15">
      <c r="A203" s="3" t="s">
        <v>68</v>
      </c>
      <c r="B203" s="3">
        <v>9</v>
      </c>
      <c r="C203" s="3">
        <v>10</v>
      </c>
      <c r="D203" s="3">
        <v>28</v>
      </c>
      <c r="E203" s="3">
        <v>15</v>
      </c>
      <c r="F203" s="3">
        <v>15</v>
      </c>
      <c r="G203" s="3">
        <v>13</v>
      </c>
      <c r="H203" s="3"/>
      <c r="I203" s="3">
        <f t="shared" si="9"/>
        <v>90</v>
      </c>
      <c r="J203" s="34">
        <f t="shared" si="10"/>
        <v>15</v>
      </c>
      <c r="K203" s="36"/>
    </row>
    <row r="204" spans="1:11" ht="15">
      <c r="A204" s="3" t="s">
        <v>35</v>
      </c>
      <c r="B204" s="3">
        <v>29</v>
      </c>
      <c r="C204" s="3">
        <v>22</v>
      </c>
      <c r="D204" s="3">
        <v>21</v>
      </c>
      <c r="E204" s="3">
        <v>21</v>
      </c>
      <c r="F204" s="3">
        <v>29</v>
      </c>
      <c r="G204" s="3">
        <v>18</v>
      </c>
      <c r="H204" s="3"/>
      <c r="I204" s="3">
        <f t="shared" si="9"/>
        <v>140</v>
      </c>
      <c r="J204" s="34">
        <f t="shared" si="10"/>
        <v>23.333333333333332</v>
      </c>
      <c r="K204" s="36"/>
    </row>
    <row r="205" spans="1:11" ht="15">
      <c r="A205" s="3" t="s">
        <v>36</v>
      </c>
      <c r="B205" s="3">
        <v>7</v>
      </c>
      <c r="C205" s="3">
        <v>0</v>
      </c>
      <c r="D205" s="3">
        <v>1</v>
      </c>
      <c r="E205" s="3">
        <v>1</v>
      </c>
      <c r="F205" s="3">
        <v>1</v>
      </c>
      <c r="G205" s="3">
        <v>0</v>
      </c>
      <c r="H205" s="3"/>
      <c r="I205" s="3">
        <f t="shared" si="9"/>
        <v>10</v>
      </c>
      <c r="J205" s="34">
        <f t="shared" si="10"/>
        <v>1.6666666666666667</v>
      </c>
      <c r="K205" s="36"/>
    </row>
    <row r="206" spans="1:11" ht="15">
      <c r="A206" s="3" t="s">
        <v>37</v>
      </c>
      <c r="B206" s="3">
        <v>18</v>
      </c>
      <c r="C206" s="3">
        <v>11</v>
      </c>
      <c r="D206" s="3">
        <v>30</v>
      </c>
      <c r="E206" s="3">
        <v>23</v>
      </c>
      <c r="F206" s="3">
        <v>19</v>
      </c>
      <c r="G206" s="3">
        <v>15</v>
      </c>
      <c r="H206" s="3"/>
      <c r="I206" s="3">
        <f t="shared" si="9"/>
        <v>116</v>
      </c>
      <c r="J206" s="34">
        <f t="shared" si="10"/>
        <v>19.333333333333332</v>
      </c>
      <c r="K206" s="36"/>
    </row>
    <row r="207" spans="1:11" ht="15">
      <c r="A207" s="17" t="s">
        <v>38</v>
      </c>
      <c r="B207" s="3">
        <v>10</v>
      </c>
      <c r="C207" s="3">
        <v>9</v>
      </c>
      <c r="D207" s="3">
        <v>7</v>
      </c>
      <c r="E207" s="3">
        <v>7</v>
      </c>
      <c r="F207" s="3">
        <v>10</v>
      </c>
      <c r="G207" s="3">
        <v>5</v>
      </c>
      <c r="H207" s="3"/>
      <c r="I207" s="3">
        <f t="shared" si="9"/>
        <v>48</v>
      </c>
      <c r="J207" s="34">
        <f t="shared" si="10"/>
        <v>8</v>
      </c>
      <c r="K207" s="36"/>
    </row>
    <row r="208" spans="1:11" ht="15">
      <c r="A208" s="3" t="s">
        <v>86</v>
      </c>
      <c r="B208" s="3">
        <v>1</v>
      </c>
      <c r="C208" s="3">
        <v>1</v>
      </c>
      <c r="D208" s="3">
        <v>0</v>
      </c>
      <c r="E208" s="3">
        <v>0</v>
      </c>
      <c r="F208" s="3">
        <v>0</v>
      </c>
      <c r="G208" s="3">
        <v>0</v>
      </c>
      <c r="H208" s="3"/>
      <c r="I208" s="3">
        <f t="shared" si="9"/>
        <v>2</v>
      </c>
      <c r="J208" s="34">
        <f t="shared" si="10"/>
        <v>0.3333333333333333</v>
      </c>
      <c r="K208" s="36"/>
    </row>
    <row r="209" spans="1:11" ht="15">
      <c r="A209" s="3" t="s">
        <v>39</v>
      </c>
      <c r="B209" s="3">
        <v>9</v>
      </c>
      <c r="C209" s="3">
        <v>19</v>
      </c>
      <c r="D209" s="3">
        <v>33</v>
      </c>
      <c r="E209" s="3">
        <v>36</v>
      </c>
      <c r="F209" s="3">
        <v>18</v>
      </c>
      <c r="G209" s="3">
        <v>24</v>
      </c>
      <c r="H209" s="3"/>
      <c r="I209" s="3">
        <f t="shared" si="9"/>
        <v>139</v>
      </c>
      <c r="J209" s="34">
        <f t="shared" si="10"/>
        <v>23.166666666666668</v>
      </c>
      <c r="K209" s="36"/>
    </row>
    <row r="210" spans="1:11" ht="15">
      <c r="A210" s="3" t="s">
        <v>15</v>
      </c>
      <c r="B210" s="3">
        <v>16</v>
      </c>
      <c r="C210" s="3">
        <v>7</v>
      </c>
      <c r="D210" s="3">
        <v>29</v>
      </c>
      <c r="E210" s="3">
        <v>38</v>
      </c>
      <c r="F210" s="3">
        <v>10</v>
      </c>
      <c r="G210" s="3">
        <v>30</v>
      </c>
      <c r="H210" s="3"/>
      <c r="I210" s="3">
        <f t="shared" si="9"/>
        <v>130</v>
      </c>
      <c r="J210" s="34">
        <f t="shared" si="10"/>
        <v>21.666666666666668</v>
      </c>
      <c r="K210" s="36"/>
    </row>
    <row r="211" spans="1:11" ht="15">
      <c r="A211" s="3" t="s">
        <v>40</v>
      </c>
      <c r="B211" s="3">
        <v>5</v>
      </c>
      <c r="C211" s="3">
        <v>9</v>
      </c>
      <c r="D211" s="3">
        <v>5</v>
      </c>
      <c r="E211" s="3">
        <v>6</v>
      </c>
      <c r="F211" s="3">
        <v>8</v>
      </c>
      <c r="G211" s="3">
        <v>4</v>
      </c>
      <c r="H211" s="3"/>
      <c r="I211" s="3">
        <f t="shared" si="9"/>
        <v>37</v>
      </c>
      <c r="J211" s="34">
        <f t="shared" si="10"/>
        <v>6.166666666666667</v>
      </c>
      <c r="K211" s="36"/>
    </row>
    <row r="212" spans="1:11" ht="15">
      <c r="A212" s="3" t="s">
        <v>41</v>
      </c>
      <c r="B212" s="3">
        <v>13</v>
      </c>
      <c r="C212" s="3">
        <v>7</v>
      </c>
      <c r="D212" s="3">
        <v>18</v>
      </c>
      <c r="E212" s="3">
        <v>10</v>
      </c>
      <c r="F212" s="3">
        <v>9</v>
      </c>
      <c r="G212" s="3">
        <v>10</v>
      </c>
      <c r="H212" s="3"/>
      <c r="I212" s="3">
        <f t="shared" si="9"/>
        <v>67</v>
      </c>
      <c r="J212" s="34">
        <f t="shared" si="10"/>
        <v>11.166666666666666</v>
      </c>
      <c r="K212" s="36"/>
    </row>
    <row r="213" spans="1:11" ht="15">
      <c r="A213" s="3" t="s">
        <v>17</v>
      </c>
      <c r="B213" s="3">
        <v>3</v>
      </c>
      <c r="C213" s="3">
        <v>3</v>
      </c>
      <c r="D213" s="3">
        <v>10</v>
      </c>
      <c r="E213" s="3">
        <v>10</v>
      </c>
      <c r="F213" s="3">
        <v>3</v>
      </c>
      <c r="G213" s="3">
        <v>4</v>
      </c>
      <c r="H213" s="3"/>
      <c r="I213" s="3">
        <f t="shared" si="9"/>
        <v>33</v>
      </c>
      <c r="J213" s="34">
        <f t="shared" si="10"/>
        <v>5.5</v>
      </c>
      <c r="K213" s="36"/>
    </row>
    <row r="214" spans="1:11" ht="15">
      <c r="A214" s="3" t="s">
        <v>42</v>
      </c>
      <c r="B214" s="3">
        <v>6</v>
      </c>
      <c r="C214" s="3">
        <v>8</v>
      </c>
      <c r="D214" s="3">
        <v>3</v>
      </c>
      <c r="E214" s="3">
        <v>3</v>
      </c>
      <c r="F214" s="3">
        <v>3</v>
      </c>
      <c r="G214" s="3">
        <v>0</v>
      </c>
      <c r="H214" s="3"/>
      <c r="I214" s="3">
        <f t="shared" si="9"/>
        <v>23</v>
      </c>
      <c r="J214" s="34">
        <f t="shared" si="10"/>
        <v>3.8333333333333335</v>
      </c>
      <c r="K214" s="36"/>
    </row>
    <row r="215" spans="1:11" ht="15">
      <c r="A215" s="3" t="s">
        <v>72</v>
      </c>
      <c r="B215" s="3">
        <v>1</v>
      </c>
      <c r="C215" s="3">
        <v>0</v>
      </c>
      <c r="D215" s="3">
        <v>0</v>
      </c>
      <c r="E215" s="3">
        <v>0</v>
      </c>
      <c r="F215" s="3">
        <v>0</v>
      </c>
      <c r="G215" s="3">
        <v>0</v>
      </c>
      <c r="H215" s="3"/>
      <c r="I215" s="3">
        <f t="shared" si="9"/>
        <v>1</v>
      </c>
      <c r="J215" s="34">
        <f t="shared" si="10"/>
        <v>0.16666666666666666</v>
      </c>
      <c r="K215" s="36"/>
    </row>
    <row r="216" spans="1:11" ht="15">
      <c r="A216" s="3" t="s">
        <v>43</v>
      </c>
      <c r="B216" s="3">
        <v>5</v>
      </c>
      <c r="C216" s="3">
        <v>4</v>
      </c>
      <c r="D216" s="3">
        <v>9</v>
      </c>
      <c r="E216" s="3">
        <v>11</v>
      </c>
      <c r="F216" s="3">
        <v>6</v>
      </c>
      <c r="G216" s="3">
        <v>12</v>
      </c>
      <c r="H216" s="3"/>
      <c r="I216" s="3">
        <f t="shared" si="9"/>
        <v>47</v>
      </c>
      <c r="J216" s="34">
        <f t="shared" si="10"/>
        <v>7.833333333333333</v>
      </c>
      <c r="K216" s="36"/>
    </row>
    <row r="217" spans="1:11" ht="15">
      <c r="A217" s="3" t="s">
        <v>44</v>
      </c>
      <c r="B217" s="3">
        <v>9</v>
      </c>
      <c r="C217" s="3">
        <v>9</v>
      </c>
      <c r="D217" s="3">
        <v>5</v>
      </c>
      <c r="E217" s="3">
        <v>5</v>
      </c>
      <c r="F217" s="3">
        <v>5</v>
      </c>
      <c r="G217" s="3">
        <v>4</v>
      </c>
      <c r="H217" s="3"/>
      <c r="I217" s="3">
        <f t="shared" si="9"/>
        <v>37</v>
      </c>
      <c r="J217" s="34">
        <f t="shared" si="10"/>
        <v>6.166666666666667</v>
      </c>
      <c r="K217" s="36"/>
    </row>
    <row r="218" spans="1:11" ht="15">
      <c r="A218" s="3" t="s">
        <v>45</v>
      </c>
      <c r="B218" s="3">
        <v>17</v>
      </c>
      <c r="C218" s="3">
        <v>24</v>
      </c>
      <c r="D218" s="3">
        <v>21</v>
      </c>
      <c r="E218" s="3">
        <v>20</v>
      </c>
      <c r="F218" s="3">
        <v>23</v>
      </c>
      <c r="G218" s="3">
        <v>18</v>
      </c>
      <c r="H218" s="3"/>
      <c r="I218" s="3">
        <f t="shared" si="9"/>
        <v>123</v>
      </c>
      <c r="J218" s="34">
        <f t="shared" si="10"/>
        <v>20.5</v>
      </c>
      <c r="K218" s="36"/>
    </row>
    <row r="219" spans="1:11" ht="15">
      <c r="A219" s="3" t="s">
        <v>46</v>
      </c>
      <c r="B219" s="3">
        <v>7</v>
      </c>
      <c r="C219" s="3">
        <v>8</v>
      </c>
      <c r="D219" s="3">
        <v>23</v>
      </c>
      <c r="E219" s="3">
        <v>43</v>
      </c>
      <c r="F219" s="3">
        <v>12</v>
      </c>
      <c r="G219" s="3">
        <v>19</v>
      </c>
      <c r="H219" s="3"/>
      <c r="I219" s="3">
        <f t="shared" si="9"/>
        <v>112</v>
      </c>
      <c r="J219" s="34">
        <f t="shared" si="10"/>
        <v>18.666666666666668</v>
      </c>
      <c r="K219" s="36"/>
    </row>
    <row r="220" spans="1:11" ht="15">
      <c r="A220" s="3" t="s">
        <v>13</v>
      </c>
      <c r="B220" s="3">
        <v>23</v>
      </c>
      <c r="C220" s="3">
        <v>22</v>
      </c>
      <c r="D220" s="3">
        <v>22</v>
      </c>
      <c r="E220" s="3">
        <v>17</v>
      </c>
      <c r="F220" s="3">
        <v>69</v>
      </c>
      <c r="G220" s="3">
        <v>9</v>
      </c>
      <c r="H220" s="3"/>
      <c r="I220" s="3">
        <f t="shared" si="9"/>
        <v>162</v>
      </c>
      <c r="J220" s="34">
        <f t="shared" si="10"/>
        <v>27</v>
      </c>
      <c r="K220" s="36"/>
    </row>
    <row r="221" spans="1:11" ht="15">
      <c r="A221" s="17" t="s">
        <v>70</v>
      </c>
      <c r="B221" s="3">
        <v>18</v>
      </c>
      <c r="C221" s="3">
        <v>14</v>
      </c>
      <c r="D221" s="3">
        <v>8</v>
      </c>
      <c r="E221" s="3">
        <v>2</v>
      </c>
      <c r="F221" s="3">
        <v>9</v>
      </c>
      <c r="G221" s="3">
        <v>3</v>
      </c>
      <c r="H221" s="3"/>
      <c r="I221" s="3">
        <f t="shared" si="9"/>
        <v>54</v>
      </c>
      <c r="J221" s="34">
        <f t="shared" si="10"/>
        <v>9</v>
      </c>
      <c r="K221" s="36"/>
    </row>
    <row r="222" spans="1:11" ht="15">
      <c r="A222" s="3" t="s">
        <v>16</v>
      </c>
      <c r="B222" s="3">
        <v>35</v>
      </c>
      <c r="C222" s="3">
        <v>28</v>
      </c>
      <c r="D222" s="3">
        <v>44</v>
      </c>
      <c r="E222" s="3">
        <v>20</v>
      </c>
      <c r="F222" s="3">
        <v>44</v>
      </c>
      <c r="G222" s="3">
        <v>32</v>
      </c>
      <c r="H222" s="3"/>
      <c r="I222" s="3">
        <f t="shared" si="9"/>
        <v>203</v>
      </c>
      <c r="J222" s="34">
        <f t="shared" si="10"/>
        <v>33.833333333333336</v>
      </c>
      <c r="K222" s="36"/>
    </row>
    <row r="223" spans="1:11" ht="15">
      <c r="A223" s="17" t="s">
        <v>47</v>
      </c>
      <c r="B223" s="3">
        <v>10</v>
      </c>
      <c r="C223" s="3">
        <v>12</v>
      </c>
      <c r="D223" s="3">
        <v>15</v>
      </c>
      <c r="E223" s="3">
        <v>15</v>
      </c>
      <c r="F223" s="3">
        <v>10</v>
      </c>
      <c r="G223" s="3">
        <v>15</v>
      </c>
      <c r="H223" s="3"/>
      <c r="I223" s="3">
        <f t="shared" si="9"/>
        <v>77</v>
      </c>
      <c r="J223" s="34">
        <f t="shared" si="10"/>
        <v>12.833333333333334</v>
      </c>
      <c r="K223" s="36"/>
    </row>
    <row r="224" spans="1:11" ht="15">
      <c r="A224" s="3" t="s">
        <v>71</v>
      </c>
      <c r="B224" s="3">
        <v>3</v>
      </c>
      <c r="C224" s="3">
        <v>3</v>
      </c>
      <c r="D224" s="3">
        <v>3</v>
      </c>
      <c r="E224" s="3">
        <v>4</v>
      </c>
      <c r="F224" s="3">
        <v>1</v>
      </c>
      <c r="G224" s="3">
        <v>4</v>
      </c>
      <c r="H224" s="3"/>
      <c r="I224" s="3">
        <f t="shared" si="9"/>
        <v>18</v>
      </c>
      <c r="J224" s="34">
        <f t="shared" si="10"/>
        <v>3</v>
      </c>
      <c r="K224" s="36"/>
    </row>
    <row r="225" spans="1:13" ht="15">
      <c r="A225" s="3" t="s">
        <v>48</v>
      </c>
      <c r="B225" s="3">
        <v>1</v>
      </c>
      <c r="C225" s="3">
        <v>5</v>
      </c>
      <c r="D225" s="3">
        <v>2</v>
      </c>
      <c r="E225" s="3">
        <v>3</v>
      </c>
      <c r="F225" s="3">
        <v>7</v>
      </c>
      <c r="G225" s="3">
        <v>9</v>
      </c>
      <c r="H225" s="3"/>
      <c r="I225" s="3">
        <f t="shared" si="9"/>
        <v>27</v>
      </c>
      <c r="J225" s="34">
        <f t="shared" si="10"/>
        <v>4.5</v>
      </c>
      <c r="K225" s="30"/>
      <c r="L225" s="26"/>
      <c r="M225" s="26"/>
    </row>
    <row r="226" spans="1:11" ht="15">
      <c r="A226" s="3" t="s">
        <v>49</v>
      </c>
      <c r="B226" s="3">
        <v>15</v>
      </c>
      <c r="C226" s="3">
        <v>14</v>
      </c>
      <c r="D226" s="3">
        <v>2</v>
      </c>
      <c r="E226" s="3">
        <v>7</v>
      </c>
      <c r="F226" s="3">
        <v>14</v>
      </c>
      <c r="G226" s="3">
        <v>7</v>
      </c>
      <c r="H226" s="3"/>
      <c r="I226" s="3">
        <f t="shared" si="9"/>
        <v>59</v>
      </c>
      <c r="J226" s="34">
        <f t="shared" si="10"/>
        <v>9.833333333333334</v>
      </c>
      <c r="K226" s="36"/>
    </row>
    <row r="227" spans="1:10" ht="15">
      <c r="A227" s="2" t="s">
        <v>14</v>
      </c>
      <c r="B227" s="3">
        <v>19</v>
      </c>
      <c r="C227" s="3">
        <v>7</v>
      </c>
      <c r="D227" s="3">
        <v>15</v>
      </c>
      <c r="E227" s="3">
        <v>17</v>
      </c>
      <c r="F227" s="3">
        <v>10</v>
      </c>
      <c r="G227" s="3">
        <v>19</v>
      </c>
      <c r="H227" s="3"/>
      <c r="I227" s="23">
        <f t="shared" si="9"/>
        <v>87</v>
      </c>
      <c r="J227" s="34">
        <f t="shared" si="10"/>
        <v>14.5</v>
      </c>
    </row>
    <row r="228" spans="1:10" ht="15">
      <c r="A228" s="50" t="s">
        <v>50</v>
      </c>
      <c r="B228" s="3">
        <v>19</v>
      </c>
      <c r="C228" s="3">
        <v>16</v>
      </c>
      <c r="D228" s="3">
        <v>19</v>
      </c>
      <c r="E228" s="3">
        <v>22</v>
      </c>
      <c r="F228" s="3">
        <v>17</v>
      </c>
      <c r="G228" s="3">
        <v>16</v>
      </c>
      <c r="H228" s="3"/>
      <c r="I228" s="50">
        <f t="shared" si="9"/>
        <v>109</v>
      </c>
      <c r="J228" s="34">
        <f t="shared" si="10"/>
        <v>18.166666666666668</v>
      </c>
    </row>
    <row r="229" spans="1:10" ht="15">
      <c r="A229" s="50" t="s">
        <v>69</v>
      </c>
      <c r="B229" s="3">
        <v>50</v>
      </c>
      <c r="C229" s="3">
        <v>65</v>
      </c>
      <c r="D229" s="3">
        <v>15</v>
      </c>
      <c r="E229" s="3">
        <v>13</v>
      </c>
      <c r="F229" s="3">
        <v>17</v>
      </c>
      <c r="G229" s="3">
        <v>13</v>
      </c>
      <c r="H229" s="3"/>
      <c r="I229" s="50">
        <f t="shared" si="9"/>
        <v>173</v>
      </c>
      <c r="J229" s="34">
        <f t="shared" si="10"/>
        <v>28.833333333333332</v>
      </c>
    </row>
    <row r="230" spans="1:10" ht="15">
      <c r="A230" s="50" t="s">
        <v>51</v>
      </c>
      <c r="B230" s="3">
        <v>21</v>
      </c>
      <c r="C230" s="3">
        <v>19</v>
      </c>
      <c r="D230" s="3">
        <v>40</v>
      </c>
      <c r="E230" s="3">
        <v>24</v>
      </c>
      <c r="F230" s="3">
        <v>25</v>
      </c>
      <c r="G230" s="3">
        <v>31</v>
      </c>
      <c r="H230" s="3"/>
      <c r="I230" s="50">
        <f t="shared" si="9"/>
        <v>160</v>
      </c>
      <c r="J230" s="34">
        <f t="shared" si="10"/>
        <v>26.666666666666668</v>
      </c>
    </row>
    <row r="231" spans="1:10" ht="15">
      <c r="A231" s="2" t="s">
        <v>52</v>
      </c>
      <c r="B231" s="50">
        <v>4</v>
      </c>
      <c r="C231" s="50">
        <v>3</v>
      </c>
      <c r="D231" s="50">
        <v>2</v>
      </c>
      <c r="E231" s="50">
        <v>2</v>
      </c>
      <c r="F231" s="50">
        <v>3</v>
      </c>
      <c r="G231" s="50">
        <v>3</v>
      </c>
      <c r="H231" s="50"/>
      <c r="I231" s="50">
        <f t="shared" si="9"/>
        <v>17</v>
      </c>
      <c r="J231" s="34">
        <f t="shared" si="10"/>
        <v>2.8333333333333335</v>
      </c>
    </row>
    <row r="232" spans="2:10" ht="15">
      <c r="B232" s="22"/>
      <c r="C232" s="22"/>
      <c r="D232" s="22"/>
      <c r="E232" s="22"/>
      <c r="F232" s="22"/>
      <c r="G232" s="22"/>
      <c r="H232" s="22"/>
      <c r="I232" s="22"/>
      <c r="J232" s="32"/>
    </row>
    <row r="233" spans="2:9" ht="15">
      <c r="B233" s="76"/>
      <c r="C233" s="76"/>
      <c r="D233" s="76"/>
      <c r="E233" s="76"/>
      <c r="F233" s="76"/>
      <c r="G233" s="76"/>
      <c r="H233" s="76"/>
      <c r="I233" s="76"/>
    </row>
    <row r="235" spans="1:11" ht="15" customHeight="1">
      <c r="A235" s="78" t="s">
        <v>85</v>
      </c>
      <c r="B235" s="78"/>
      <c r="C235" s="78"/>
      <c r="D235" s="78"/>
      <c r="E235" s="78"/>
      <c r="F235" s="78"/>
      <c r="G235" s="78"/>
      <c r="H235" s="78"/>
      <c r="I235" s="78"/>
      <c r="J235" s="78"/>
      <c r="K235" s="78"/>
    </row>
    <row r="236" spans="1:11" ht="15" customHeight="1">
      <c r="A236" s="78"/>
      <c r="B236" s="78"/>
      <c r="C236" s="78"/>
      <c r="D236" s="78"/>
      <c r="E236" s="78"/>
      <c r="F236" s="78"/>
      <c r="G236" s="78"/>
      <c r="H236" s="78"/>
      <c r="I236" s="78"/>
      <c r="J236" s="78"/>
      <c r="K236" s="78"/>
    </row>
    <row r="237" ht="15">
      <c r="K237" s="31"/>
    </row>
    <row r="238" spans="1:11" ht="15">
      <c r="A238" s="25"/>
      <c r="B238" s="41" t="s">
        <v>76</v>
      </c>
      <c r="C238" s="41" t="s">
        <v>77</v>
      </c>
      <c r="D238" s="41" t="s">
        <v>78</v>
      </c>
      <c r="E238" s="41" t="s">
        <v>58</v>
      </c>
      <c r="F238" s="41" t="s">
        <v>10</v>
      </c>
      <c r="G238" s="41" t="s">
        <v>79</v>
      </c>
      <c r="H238" s="25"/>
      <c r="I238" s="25" t="s">
        <v>54</v>
      </c>
      <c r="J238" s="17" t="s">
        <v>55</v>
      </c>
      <c r="K238" s="3" t="s">
        <v>74</v>
      </c>
    </row>
    <row r="239" spans="1:11" ht="15">
      <c r="A239" s="25" t="s">
        <v>84</v>
      </c>
      <c r="B239" s="25">
        <v>181</v>
      </c>
      <c r="C239" s="25">
        <v>194</v>
      </c>
      <c r="D239" s="25">
        <v>159</v>
      </c>
      <c r="E239" s="25">
        <v>149</v>
      </c>
      <c r="F239" s="25">
        <v>135</v>
      </c>
      <c r="G239" s="25">
        <v>131</v>
      </c>
      <c r="H239" s="25"/>
      <c r="I239" s="25">
        <f>SUM(B239:H239)</f>
        <v>949</v>
      </c>
      <c r="J239" s="14">
        <f>SUM(I239/6)</f>
        <v>158.16666666666666</v>
      </c>
      <c r="K239" s="34">
        <f>SUM(I239/2362)*100</f>
        <v>40.17781541066893</v>
      </c>
    </row>
    <row r="240" spans="1:11" ht="15">
      <c r="A240" s="25" t="s">
        <v>73</v>
      </c>
      <c r="B240" s="25">
        <v>208</v>
      </c>
      <c r="C240" s="25">
        <v>169</v>
      </c>
      <c r="D240" s="25">
        <v>271</v>
      </c>
      <c r="E240" s="25">
        <v>246</v>
      </c>
      <c r="F240" s="25">
        <v>266</v>
      </c>
      <c r="G240" s="25">
        <v>206</v>
      </c>
      <c r="H240" s="25"/>
      <c r="I240" s="25">
        <f>SUM(B240:H240)</f>
        <v>1366</v>
      </c>
      <c r="J240" s="14">
        <f>SUM(I240/6)</f>
        <v>227.66666666666666</v>
      </c>
      <c r="K240" s="34">
        <f>SUM(I240/2362)*100</f>
        <v>57.832345469940726</v>
      </c>
    </row>
    <row r="241" spans="1:11" ht="15">
      <c r="A241" s="33" t="s">
        <v>34</v>
      </c>
      <c r="B241" s="3">
        <v>21</v>
      </c>
      <c r="C241" s="3">
        <v>5</v>
      </c>
      <c r="D241" s="3">
        <v>6</v>
      </c>
      <c r="E241" s="3">
        <v>4</v>
      </c>
      <c r="F241" s="3">
        <v>9</v>
      </c>
      <c r="G241" s="3">
        <v>2</v>
      </c>
      <c r="H241" s="3"/>
      <c r="I241" s="25">
        <f>SUM(B241:H241)</f>
        <v>47</v>
      </c>
      <c r="J241" s="14">
        <f>SUM(I241/6)</f>
        <v>7.833333333333333</v>
      </c>
      <c r="K241" s="34">
        <f>SUM(I241/2362)*100</f>
        <v>1.989839119390347</v>
      </c>
    </row>
    <row r="242" spans="1:11" ht="15">
      <c r="A242" s="26"/>
      <c r="B242" s="26"/>
      <c r="C242" s="26"/>
      <c r="D242" s="26"/>
      <c r="E242" s="26"/>
      <c r="F242" s="26"/>
      <c r="G242" s="26"/>
      <c r="H242" s="26"/>
      <c r="I242" s="26"/>
      <c r="J242" s="32"/>
      <c r="K242" s="31"/>
    </row>
    <row r="243" spans="1:12" ht="15">
      <c r="A243" s="26"/>
      <c r="B243" s="26"/>
      <c r="C243" s="26"/>
      <c r="D243" s="26"/>
      <c r="E243" s="26"/>
      <c r="F243" s="26"/>
      <c r="G243" s="26"/>
      <c r="H243" s="26"/>
      <c r="I243" s="26"/>
      <c r="J243" s="35"/>
      <c r="K243" s="26"/>
      <c r="L243" s="31"/>
    </row>
    <row r="244" spans="1:12" ht="15">
      <c r="A244" s="26"/>
      <c r="B244" s="26"/>
      <c r="C244" s="26"/>
      <c r="D244" s="26"/>
      <c r="E244" s="26"/>
      <c r="F244" s="26"/>
      <c r="G244" s="26"/>
      <c r="H244" s="26"/>
      <c r="I244" s="26"/>
      <c r="J244" s="32"/>
      <c r="K244" s="26"/>
      <c r="L244" s="31"/>
    </row>
    <row r="245" spans="1:12" ht="15">
      <c r="A245" s="26"/>
      <c r="B245" s="26"/>
      <c r="C245" s="26"/>
      <c r="D245" s="26"/>
      <c r="E245" s="26"/>
      <c r="F245" s="26"/>
      <c r="G245" s="26"/>
      <c r="H245" s="26"/>
      <c r="I245" s="26"/>
      <c r="J245" s="32"/>
      <c r="K245" s="26"/>
      <c r="L245" s="31"/>
    </row>
    <row r="246" spans="1:12" ht="15">
      <c r="A246" s="26"/>
      <c r="B246" s="26"/>
      <c r="C246" s="26"/>
      <c r="D246" s="26"/>
      <c r="E246" s="26"/>
      <c r="F246" s="26"/>
      <c r="G246" s="26"/>
      <c r="H246" s="26"/>
      <c r="I246" s="26"/>
      <c r="J246" s="32"/>
      <c r="K246" s="26"/>
      <c r="L246" s="31"/>
    </row>
    <row r="247" spans="1:12" ht="15">
      <c r="A247" s="35"/>
      <c r="B247" s="26"/>
      <c r="C247" s="26"/>
      <c r="D247" s="26"/>
      <c r="E247" s="26"/>
      <c r="F247" s="26"/>
      <c r="G247" s="26"/>
      <c r="H247" s="26"/>
      <c r="I247" s="26"/>
      <c r="J247" s="32"/>
      <c r="K247" s="26"/>
      <c r="L247" s="31"/>
    </row>
    <row r="248" spans="1:12" ht="15">
      <c r="A248" s="35"/>
      <c r="B248" s="26"/>
      <c r="C248" s="26"/>
      <c r="D248" s="26"/>
      <c r="E248" s="26"/>
      <c r="F248" s="26"/>
      <c r="G248" s="26"/>
      <c r="H248" s="26"/>
      <c r="I248" s="26"/>
      <c r="J248" s="32"/>
      <c r="K248" s="26"/>
      <c r="L248" s="31"/>
    </row>
    <row r="249" spans="1:12" ht="15">
      <c r="A249" s="26"/>
      <c r="B249" s="26"/>
      <c r="C249" s="26"/>
      <c r="D249" s="26"/>
      <c r="E249" s="26"/>
      <c r="F249" s="26"/>
      <c r="G249" s="26"/>
      <c r="H249" s="26"/>
      <c r="I249" s="26"/>
      <c r="J249" s="32"/>
      <c r="K249" s="26"/>
      <c r="L249" s="31"/>
    </row>
    <row r="250" spans="1:12" ht="15">
      <c r="A250" s="35"/>
      <c r="B250" s="26"/>
      <c r="C250" s="26"/>
      <c r="D250" s="26"/>
      <c r="E250" s="26"/>
      <c r="F250" s="26"/>
      <c r="G250" s="26"/>
      <c r="H250" s="26"/>
      <c r="I250" s="26"/>
      <c r="J250" s="32"/>
      <c r="K250" s="26"/>
      <c r="L250" s="31"/>
    </row>
    <row r="251" spans="1:12" ht="15">
      <c r="A251" s="26"/>
      <c r="B251" s="26"/>
      <c r="C251" s="26"/>
      <c r="D251" s="26"/>
      <c r="E251" s="26"/>
      <c r="F251" s="26"/>
      <c r="G251" s="26"/>
      <c r="H251" s="26"/>
      <c r="I251" s="26"/>
      <c r="J251" s="32"/>
      <c r="K251" s="26"/>
      <c r="L251" s="31"/>
    </row>
    <row r="252" spans="1:12" ht="15">
      <c r="A252" s="26"/>
      <c r="B252" s="26"/>
      <c r="C252" s="26"/>
      <c r="D252" s="26"/>
      <c r="E252" s="26"/>
      <c r="F252" s="26"/>
      <c r="G252" s="26"/>
      <c r="H252" s="26"/>
      <c r="I252" s="26"/>
      <c r="J252" s="32"/>
      <c r="K252" s="26"/>
      <c r="L252" s="31"/>
    </row>
    <row r="253" spans="1:12" ht="15">
      <c r="A253" s="26"/>
      <c r="B253" s="26"/>
      <c r="C253" s="26"/>
      <c r="D253" s="26"/>
      <c r="E253" s="26"/>
      <c r="F253" s="26"/>
      <c r="G253" s="26"/>
      <c r="H253" s="26"/>
      <c r="I253" s="26"/>
      <c r="J253" s="32"/>
      <c r="K253" s="26"/>
      <c r="L253" s="31"/>
    </row>
    <row r="254" spans="1:12" ht="15">
      <c r="A254" s="26"/>
      <c r="B254" s="26"/>
      <c r="C254" s="26"/>
      <c r="D254" s="26"/>
      <c r="E254" s="26"/>
      <c r="F254" s="26"/>
      <c r="G254" s="26"/>
      <c r="H254" s="26"/>
      <c r="I254" s="26"/>
      <c r="J254" s="32"/>
      <c r="K254" s="26"/>
      <c r="L254" s="31"/>
    </row>
    <row r="255" spans="1:12" ht="15">
      <c r="A255" s="26"/>
      <c r="B255" s="26"/>
      <c r="C255" s="26"/>
      <c r="D255" s="26"/>
      <c r="E255" s="26"/>
      <c r="F255" s="26"/>
      <c r="G255" s="26"/>
      <c r="H255" s="26"/>
      <c r="I255" s="26"/>
      <c r="J255" s="32"/>
      <c r="K255" s="26"/>
      <c r="L255" s="31"/>
    </row>
    <row r="256" spans="1:12" ht="15">
      <c r="A256" s="26"/>
      <c r="B256" s="26"/>
      <c r="C256" s="26"/>
      <c r="D256" s="26"/>
      <c r="E256" s="26"/>
      <c r="F256" s="26"/>
      <c r="G256" s="26"/>
      <c r="H256" s="26"/>
      <c r="I256" s="26"/>
      <c r="J256" s="32"/>
      <c r="K256" s="26"/>
      <c r="L256" s="31"/>
    </row>
    <row r="257" spans="1:12" ht="15">
      <c r="A257" s="35"/>
      <c r="B257" s="26"/>
      <c r="C257" s="26"/>
      <c r="D257" s="26"/>
      <c r="E257" s="26"/>
      <c r="F257" s="26"/>
      <c r="G257" s="26"/>
      <c r="H257" s="26"/>
      <c r="I257" s="26"/>
      <c r="J257" s="32"/>
      <c r="K257" s="26"/>
      <c r="L257" s="31"/>
    </row>
    <row r="258" spans="1:12" ht="15">
      <c r="A258" s="26"/>
      <c r="B258" s="26"/>
      <c r="C258" s="26"/>
      <c r="D258" s="26"/>
      <c r="E258" s="26"/>
      <c r="F258" s="26"/>
      <c r="G258" s="26"/>
      <c r="H258" s="26"/>
      <c r="I258" s="26"/>
      <c r="J258" s="32"/>
      <c r="K258" s="26"/>
      <c r="L258" s="31"/>
    </row>
    <row r="259" spans="1:12" ht="15">
      <c r="A259" s="26"/>
      <c r="B259" s="26"/>
      <c r="C259" s="26"/>
      <c r="D259" s="26"/>
      <c r="E259" s="26"/>
      <c r="F259" s="26"/>
      <c r="G259" s="26"/>
      <c r="H259" s="26"/>
      <c r="I259" s="26"/>
      <c r="J259" s="32"/>
      <c r="K259" s="26"/>
      <c r="L259" s="31"/>
    </row>
    <row r="260" spans="1:12" ht="15">
      <c r="A260" s="26"/>
      <c r="B260" s="26"/>
      <c r="C260" s="26"/>
      <c r="D260" s="26"/>
      <c r="E260" s="26"/>
      <c r="F260" s="26"/>
      <c r="G260" s="26"/>
      <c r="H260" s="26"/>
      <c r="I260" s="26"/>
      <c r="J260" s="32"/>
      <c r="K260" s="26"/>
      <c r="L260" s="31"/>
    </row>
    <row r="261" spans="1:12" ht="15">
      <c r="A261" s="35"/>
      <c r="B261" s="26"/>
      <c r="C261" s="26"/>
      <c r="D261" s="26"/>
      <c r="E261" s="26"/>
      <c r="F261" s="26"/>
      <c r="G261" s="26"/>
      <c r="H261" s="26"/>
      <c r="I261" s="26"/>
      <c r="J261" s="32"/>
      <c r="K261" s="26"/>
      <c r="L261" s="31"/>
    </row>
    <row r="262" spans="1:12" ht="15">
      <c r="A262" s="26"/>
      <c r="B262" s="26"/>
      <c r="C262" s="26"/>
      <c r="D262" s="26"/>
      <c r="E262" s="26"/>
      <c r="F262" s="26"/>
      <c r="G262" s="26"/>
      <c r="H262" s="26"/>
      <c r="I262" s="26"/>
      <c r="J262" s="32"/>
      <c r="K262" s="26"/>
      <c r="L262" s="31"/>
    </row>
    <row r="263" spans="1:12" ht="15">
      <c r="A263" s="26"/>
      <c r="B263" s="26"/>
      <c r="C263" s="26"/>
      <c r="D263" s="26"/>
      <c r="E263" s="26"/>
      <c r="F263" s="26"/>
      <c r="G263" s="26"/>
      <c r="H263" s="26"/>
      <c r="I263" s="26"/>
      <c r="J263" s="32"/>
      <c r="K263" s="26"/>
      <c r="L263" s="31"/>
    </row>
    <row r="264" spans="1:12" ht="15">
      <c r="A264" s="26"/>
      <c r="B264" s="26"/>
      <c r="C264" s="26"/>
      <c r="D264" s="26"/>
      <c r="E264" s="26"/>
      <c r="F264" s="26"/>
      <c r="G264" s="26"/>
      <c r="H264" s="26"/>
      <c r="I264" s="26"/>
      <c r="J264" s="32"/>
      <c r="K264" s="26"/>
      <c r="L264" s="31"/>
    </row>
    <row r="265" spans="1:12" ht="15">
      <c r="A265" s="26"/>
      <c r="B265" s="26"/>
      <c r="C265" s="26"/>
      <c r="D265" s="26"/>
      <c r="E265" s="26"/>
      <c r="F265" s="26"/>
      <c r="G265" s="26"/>
      <c r="H265" s="26"/>
      <c r="I265" s="26"/>
      <c r="J265" s="32"/>
      <c r="K265" s="26"/>
      <c r="L265" s="31"/>
    </row>
    <row r="266" spans="1:12" ht="15">
      <c r="A266" s="26"/>
      <c r="B266" s="26"/>
      <c r="C266" s="26"/>
      <c r="D266" s="26"/>
      <c r="E266" s="26"/>
      <c r="F266" s="26"/>
      <c r="G266" s="26"/>
      <c r="H266" s="26"/>
      <c r="I266" s="26"/>
      <c r="J266" s="32"/>
      <c r="K266" s="26"/>
      <c r="L266" s="31"/>
    </row>
    <row r="267" spans="1:12" ht="15">
      <c r="A267" s="26"/>
      <c r="B267" s="26"/>
      <c r="C267" s="26"/>
      <c r="D267" s="26"/>
      <c r="E267" s="26"/>
      <c r="F267" s="26"/>
      <c r="G267" s="26"/>
      <c r="H267" s="26"/>
      <c r="I267" s="26"/>
      <c r="J267" s="32"/>
      <c r="K267" s="26"/>
      <c r="L267" s="31"/>
    </row>
    <row r="268" spans="1:12" ht="15">
      <c r="A268" s="26"/>
      <c r="B268" s="26"/>
      <c r="C268" s="26"/>
      <c r="D268" s="26"/>
      <c r="E268" s="26"/>
      <c r="F268" s="26"/>
      <c r="G268" s="26"/>
      <c r="H268" s="26"/>
      <c r="I268" s="26"/>
      <c r="J268" s="32"/>
      <c r="K268" s="26"/>
      <c r="L268" s="31"/>
    </row>
    <row r="269" spans="1:12" ht="15">
      <c r="A269" s="26"/>
      <c r="B269" s="26"/>
      <c r="C269" s="26"/>
      <c r="D269" s="26"/>
      <c r="E269" s="26"/>
      <c r="F269" s="26"/>
      <c r="G269" s="26"/>
      <c r="H269" s="26"/>
      <c r="I269" s="26"/>
      <c r="J269" s="32"/>
      <c r="K269" s="26"/>
      <c r="L269" s="31"/>
    </row>
    <row r="270" spans="1:12" ht="15">
      <c r="A270" s="26"/>
      <c r="B270" s="26"/>
      <c r="C270" s="26"/>
      <c r="D270" s="26"/>
      <c r="E270" s="26"/>
      <c r="F270" s="26"/>
      <c r="G270" s="26"/>
      <c r="H270" s="26"/>
      <c r="I270" s="26"/>
      <c r="J270" s="32"/>
      <c r="K270" s="26"/>
      <c r="L270" s="31"/>
    </row>
    <row r="271" spans="1:12" ht="15">
      <c r="A271" s="26"/>
      <c r="B271" s="26"/>
      <c r="C271" s="26"/>
      <c r="D271" s="26"/>
      <c r="E271" s="26"/>
      <c r="F271" s="26"/>
      <c r="G271" s="26"/>
      <c r="H271" s="26"/>
      <c r="I271" s="26"/>
      <c r="J271" s="32"/>
      <c r="K271" s="26"/>
      <c r="L271" s="31"/>
    </row>
    <row r="272" spans="1:12" ht="15">
      <c r="A272" s="26"/>
      <c r="B272" s="26"/>
      <c r="C272" s="26"/>
      <c r="D272" s="26"/>
      <c r="E272" s="26"/>
      <c r="F272" s="26"/>
      <c r="G272" s="26"/>
      <c r="H272" s="26"/>
      <c r="I272" s="26"/>
      <c r="J272" s="32"/>
      <c r="K272" s="26"/>
      <c r="L272" s="31"/>
    </row>
    <row r="273" spans="1:12" ht="15">
      <c r="A273" s="26"/>
      <c r="B273" s="26"/>
      <c r="C273" s="26"/>
      <c r="D273" s="26"/>
      <c r="E273" s="26"/>
      <c r="F273" s="26"/>
      <c r="G273" s="26"/>
      <c r="H273" s="26"/>
      <c r="I273" s="26"/>
      <c r="J273" s="32"/>
      <c r="K273" s="26"/>
      <c r="L273" s="31"/>
    </row>
    <row r="274" spans="1:12" ht="15">
      <c r="A274" s="35"/>
      <c r="B274" s="26"/>
      <c r="C274" s="26"/>
      <c r="D274" s="26"/>
      <c r="E274" s="26"/>
      <c r="F274" s="26"/>
      <c r="G274" s="26"/>
      <c r="H274" s="26"/>
      <c r="I274" s="26"/>
      <c r="J274" s="32"/>
      <c r="K274" s="26"/>
      <c r="L274" s="31"/>
    </row>
    <row r="275" spans="1:12" ht="15">
      <c r="A275" s="31"/>
      <c r="B275" s="31"/>
      <c r="C275" s="31"/>
      <c r="D275" s="31"/>
      <c r="E275" s="31"/>
      <c r="F275" s="31"/>
      <c r="G275" s="31"/>
      <c r="H275" s="31"/>
      <c r="I275" s="26"/>
      <c r="J275" s="32"/>
      <c r="K275" s="31"/>
      <c r="L275" s="31"/>
    </row>
  </sheetData>
  <sheetProtection/>
  <mergeCells count="34">
    <mergeCell ref="A235:K236"/>
    <mergeCell ref="E100:I101"/>
    <mergeCell ref="F103:G103"/>
    <mergeCell ref="H103:I103"/>
    <mergeCell ref="B103:C103"/>
    <mergeCell ref="D103:E103"/>
    <mergeCell ref="B133:I133"/>
    <mergeCell ref="A166:I167"/>
    <mergeCell ref="B176:E176"/>
    <mergeCell ref="F176:I176"/>
    <mergeCell ref="A177:I177"/>
    <mergeCell ref="L121:M121"/>
    <mergeCell ref="B191:E191"/>
    <mergeCell ref="F191:I191"/>
    <mergeCell ref="B233:I233"/>
    <mergeCell ref="A199:J199"/>
    <mergeCell ref="N121:O121"/>
    <mergeCell ref="J103:K103"/>
    <mergeCell ref="L103:M103"/>
    <mergeCell ref="N103:O103"/>
    <mergeCell ref="A103:A104"/>
    <mergeCell ref="B121:C121"/>
    <mergeCell ref="D121:E121"/>
    <mergeCell ref="F121:G121"/>
    <mergeCell ref="H121:I121"/>
    <mergeCell ref="J121:K121"/>
    <mergeCell ref="D1:H2"/>
    <mergeCell ref="A34:I35"/>
    <mergeCell ref="A6:K26"/>
    <mergeCell ref="A67:I68"/>
    <mergeCell ref="B87:H87"/>
    <mergeCell ref="B88:H88"/>
    <mergeCell ref="B53:H53"/>
    <mergeCell ref="B54:H54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CNAMTS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PIHET-00266</dc:creator>
  <cp:keywords/>
  <dc:description/>
  <cp:lastModifiedBy>cora montage</cp:lastModifiedBy>
  <cp:lastPrinted>2018-08-19T08:14:13Z</cp:lastPrinted>
  <dcterms:created xsi:type="dcterms:W3CDTF">2015-07-01T10:18:05Z</dcterms:created>
  <dcterms:modified xsi:type="dcterms:W3CDTF">2018-08-19T10:03:17Z</dcterms:modified>
  <cp:category/>
  <cp:version/>
  <cp:contentType/>
  <cp:contentStatus/>
</cp:coreProperties>
</file>